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21\Excel_채점기준표\"/>
    </mc:Choice>
  </mc:AlternateContent>
  <xr:revisionPtr revIDLastSave="0" documentId="13_ncr:1_{67FF1800-302F-4FBC-A71A-46D59BF7DB53}" xr6:coauthVersionLast="47" xr6:coauthVersionMax="47" xr10:uidLastSave="{00000000-0000-0000-0000-000000000000}"/>
  <bookViews>
    <workbookView xWindow="1815" yWindow="1815" windowWidth="33270" windowHeight="18285" xr2:uid="{00000000-000D-0000-FFFF-FFFF00000000}"/>
  </bookViews>
  <sheets>
    <sheet name="Sheet1" sheetId="1" r:id="rId1"/>
  </sheets>
  <definedNames>
    <definedName name="비고">Sheet1!$K$77</definedName>
    <definedName name="총점">Sheet1!$J$77</definedName>
  </definedNames>
  <calcPr calcId="181029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4" i="1"/>
  <c r="J42" i="1" l="1"/>
  <c r="I42" i="1"/>
  <c r="J13" i="1" l="1"/>
  <c r="I76" i="1" l="1"/>
  <c r="J76" i="1"/>
  <c r="I13" i="1" l="1"/>
  <c r="I77" i="1" l="1"/>
  <c r="J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dra</author>
  </authors>
  <commentList>
    <comment ref="E27" authorId="0" shapeId="0" xr:uid="{DFA29227-8844-4171-A8B8-69BFA081E550}">
      <text>
        <r>
          <rPr>
            <sz val="9"/>
            <color indexed="81"/>
            <rFont val="돋움"/>
            <family val="3"/>
            <charset val="129"/>
          </rPr>
          <t xml:space="preserve">휴먼옛체
</t>
        </r>
        <r>
          <rPr>
            <sz val="9"/>
            <color indexed="81"/>
            <rFont val="Tahoma"/>
            <family val="2"/>
          </rPr>
          <t>YetR-HM</t>
        </r>
      </text>
    </comment>
  </commentList>
</comments>
</file>

<file path=xl/sharedStrings.xml><?xml version="1.0" encoding="utf-8"?>
<sst xmlns="http://schemas.openxmlformats.org/spreadsheetml/2006/main" count="229" uniqueCount="181">
  <si>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</si>
  <si>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</si>
  <si>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</si>
  <si>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</si>
  <si>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</si>
  <si>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</si>
  <si>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</si>
  <si>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</si>
  <si>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</si>
  <si>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</si>
  <si>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</si>
  <si>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</si>
  <si>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</si>
  <si>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</si>
  <si>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</si>
  <si>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</si>
  <si>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</si>
  <si>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</si>
  <si>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</si>
  <si>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</si>
  <si>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</si>
  <si>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</si>
  <si>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</si>
  <si>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</si>
  <si>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사진2.jpg</t>
    <phoneticPr fontId="1" type="noConversion"/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</si>
  <si>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</si>
  <si>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</si>
  <si>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</si>
  <si>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</si>
  <si>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</si>
  <si>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>선/획[Stroke]</t>
    <phoneticPr fontId="1" type="noConversion"/>
  </si>
  <si>
    <t xml:space="preserve">사진3.jpg
</t>
    <phoneticPr fontId="2" type="noConversion"/>
  </si>
  <si>
    <t>그림자 효과[Drop Shadow]</t>
  </si>
  <si>
    <t>이미지3.jpg</t>
    <phoneticPr fontId="1" type="noConversion"/>
  </si>
  <si>
    <t>이미지2.jpg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</si>
  <si>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</si>
  <si>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</si>
  <si>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</si>
  <si>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</si>
  <si>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</si>
  <si>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</si>
  <si>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</si>
  <si>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</si>
  <si>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</si>
  <si>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</si>
  <si>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</si>
  <si>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</si>
  <si>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</si>
  <si>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</si>
  <si>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</si>
  <si>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</si>
  <si>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</si>
  <si>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</si>
  <si>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</si>
  <si>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</si>
  <si>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</si>
  <si>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</si>
  <si>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</si>
  <si>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</si>
  <si>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</si>
  <si>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</si>
  <si>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</si>
  <si>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</si>
  <si>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</si>
  <si>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[4.00]</t>
    <phoneticPr fontId="1" type="noConversion"/>
  </si>
  <si>
    <t>[5.00]</t>
    <phoneticPr fontId="1" type="noConversion"/>
  </si>
  <si>
    <t>①글꼴(Arial)</t>
  </si>
  <si>
    <t>⑤앤티 앨리어싱 : 선명하게[Sharp]</t>
  </si>
  <si>
    <t>④앤티 앨리어싱 : 선명하게[Sharp]</t>
  </si>
  <si>
    <t>③위치 : 안쪽[Inside])</t>
  </si>
  <si>
    <t>①혼합모드[Blend Mode] : 곱하기[Multiply]</t>
  </si>
  <si>
    <t>클리핑 마스크기능 이용</t>
    <phoneticPr fontId="1" type="noConversion"/>
  </si>
  <si>
    <t>이미지1.jpg</t>
    <phoneticPr fontId="1" type="noConversion"/>
  </si>
  <si>
    <t>[6.00]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</si>
  <si>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140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</si>
  <si>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_2521회_D형</t>
    </r>
    <phoneticPr fontId="1" type="noConversion"/>
  </si>
  <si>
    <t>캔버스 크기[Canvas Size]</t>
    <phoneticPr fontId="1" type="noConversion"/>
  </si>
  <si>
    <t>①</t>
    <phoneticPr fontId="1" type="noConversion"/>
  </si>
  <si>
    <t>복구 브러쉬 도구[Healing Brush Tool]</t>
    <phoneticPr fontId="1" type="noConversion"/>
  </si>
  <si>
    <t>이미지 제거</t>
    <phoneticPr fontId="1" type="noConversion"/>
  </si>
  <si>
    <t>②</t>
    <phoneticPr fontId="1" type="noConversion"/>
  </si>
  <si>
    <t>색조/채도[Hue/Saturation]</t>
    <phoneticPr fontId="1" type="noConversion"/>
  </si>
  <si>
    <t>초록색 계열로 보정</t>
    <phoneticPr fontId="1" type="noConversion"/>
  </si>
  <si>
    <t>③</t>
    <phoneticPr fontId="1" type="noConversion"/>
  </si>
  <si>
    <t>색상 균형[Color Balance]</t>
    <phoneticPr fontId="1" type="noConversion"/>
  </si>
  <si>
    <t>보라색 계열로 보정</t>
    <phoneticPr fontId="1" type="noConversion"/>
  </si>
  <si>
    <t>렌즈 플레어[Lens Flare]를 이용하여 필터 적용
(명도[Brightness] : 70%, 렌즈 유형[Lens Type] : 105mm 프라임[105mm Prime])</t>
    <phoneticPr fontId="1" type="noConversion"/>
  </si>
  <si>
    <t>JPG</t>
    <phoneticPr fontId="1" type="noConversion"/>
  </si>
  <si>
    <t>이미지 크기 ⇒ 600 X 400 픽셀[Pixels]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</si>
  <si>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</si>
  <si>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</si>
  <si>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 xml:space="preserve">이미지 크기 ⇒ 65 X 45 픽셀[Pixels] </t>
    <phoneticPr fontId="1" type="noConversion"/>
  </si>
  <si>
    <t>캔버스 크기[Canvas Size]</t>
    <phoneticPr fontId="1" type="noConversion"/>
  </si>
  <si>
    <t>모양 도구[Shape Tool]</t>
    <phoneticPr fontId="1" type="noConversion"/>
  </si>
  <si>
    <t>선/획[Stroke]</t>
    <phoneticPr fontId="1" type="noConversion"/>
  </si>
  <si>
    <t>①크기 : 2px</t>
    <phoneticPr fontId="1" type="noConversion"/>
  </si>
  <si>
    <t>②색상 : #29681b</t>
    <phoneticPr fontId="1" type="noConversion"/>
  </si>
  <si>
    <t>그라디언트 오버레이[Gradient Overlay]</t>
    <phoneticPr fontId="1" type="noConversion"/>
  </si>
  <si>
    <t>①색상 : #2f853c - #fecc00</t>
    <phoneticPr fontId="1" type="noConversion"/>
  </si>
  <si>
    <t>윗행 문자</t>
    <phoneticPr fontId="1" type="noConversion"/>
  </si>
  <si>
    <t>텍스트 입력</t>
    <phoneticPr fontId="1" type="noConversion"/>
  </si>
  <si>
    <t>“Milk Cow Ranch”</t>
    <phoneticPr fontId="1" type="noConversion"/>
  </si>
  <si>
    <t>②글꼴 스타일(Bold Italic)</t>
    <phoneticPr fontId="1" type="noConversion"/>
  </si>
  <si>
    <t>③크기(48pt)</t>
  </si>
  <si>
    <t>④색상(#ffffff)</t>
    <phoneticPr fontId="1" type="noConversion"/>
  </si>
  <si>
    <t>①크기 : 5px</t>
    <phoneticPr fontId="1" type="noConversion"/>
  </si>
  <si>
    <t>①크기 : 5px</t>
    <phoneticPr fontId="1" type="noConversion"/>
  </si>
  <si>
    <t>②색상 : #8b9ff4</t>
    <phoneticPr fontId="1" type="noConversion"/>
  </si>
  <si>
    <t>아래행 문자</t>
    <phoneticPr fontId="1" type="noConversion"/>
  </si>
  <si>
    <t>“젖소 목장 체험”</t>
    <phoneticPr fontId="1" type="noConversion"/>
  </si>
  <si>
    <t>②크기(36pt)</t>
    <phoneticPr fontId="1" type="noConversion"/>
  </si>
  <si>
    <t>③색상(#fbf203)</t>
    <phoneticPr fontId="1" type="noConversion"/>
  </si>
  <si>
    <t>①크기 : 2px</t>
    <phoneticPr fontId="1" type="noConversion"/>
  </si>
  <si>
    <t>②색상 : #000000</t>
    <phoneticPr fontId="1" type="noConversion"/>
  </si>
  <si>
    <t>타원 도구[Ellipse Tool]</t>
    <phoneticPr fontId="1" type="noConversion"/>
  </si>
  <si>
    <t>원의 크기</t>
    <phoneticPr fontId="1" type="noConversion"/>
  </si>
  <si>
    <t>180 px × 180 px</t>
    <phoneticPr fontId="1" type="noConversion"/>
  </si>
  <si>
    <t>레이어 스타일</t>
    <phoneticPr fontId="1" type="noConversion"/>
  </si>
  <si>
    <t>②색상 : #ddd9d0</t>
    <phoneticPr fontId="1" type="noConversion"/>
  </si>
  <si>
    <t>②각도[Angle] : 120°</t>
    <phoneticPr fontId="1" type="noConversion"/>
  </si>
  <si>
    <t>JPG</t>
    <phoneticPr fontId="1" type="noConversion"/>
  </si>
  <si>
    <t>이미지 크기 ⇒ 600 X 400 픽셀[Pixels]</t>
    <phoneticPr fontId="1" type="noConversion"/>
  </si>
  <si>
    <t>PSD</t>
    <phoneticPr fontId="1" type="noConversion"/>
  </si>
  <si>
    <t>캔버스</t>
    <phoneticPr fontId="1" type="noConversion"/>
  </si>
  <si>
    <t>곡선[Curves]을 이용하여 이미지 조정 (입력[Input] : 80, 출력[Output] : 120)</t>
    <phoneticPr fontId="1" type="noConversion"/>
  </si>
  <si>
    <t>동영상.mp4 &gt; 이미지3.jpg &gt; 이미지1.jpg &gt; 이미지2.jpg</t>
    <phoneticPr fontId="1" type="noConversion"/>
  </si>
  <si>
    <t>1.2x</t>
    <phoneticPr fontId="1" type="noConversion"/>
  </si>
  <si>
    <t>시작 시간(0.00), 재생 시간(11.10)</t>
    <phoneticPr fontId="1" type="noConversion"/>
  </si>
  <si>
    <t>산책하는 젖소들</t>
    <phoneticPr fontId="1" type="noConversion"/>
  </si>
  <si>
    <t>①궁서체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</si>
  <si>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100</t>
    </r>
    <phoneticPr fontId="1" type="noConversion"/>
  </si>
  <si>
    <t>③a72a2a</t>
    <phoneticPr fontId="1" type="noConversion"/>
  </si>
  <si>
    <t>[7.00]</t>
    <phoneticPr fontId="1" type="noConversion"/>
  </si>
  <si>
    <t>난기류(대비 : 160)</t>
    <phoneticPr fontId="1" type="noConversion"/>
  </si>
  <si>
    <t>왼쪽으로 스크롤(앞으로 이동, 재생 시간 : 1.00)</t>
    <phoneticPr fontId="1" type="noConversion"/>
  </si>
  <si>
    <t>내려앉는(속도 : 8)</t>
    <phoneticPr fontId="1" type="noConversion"/>
  </si>
  <si>
    <t>오른쪽으로 밀기(앞으로 이동, 재생 시간 : 1.00)</t>
    <phoneticPr fontId="1" type="noConversion"/>
  </si>
  <si>
    <t>지나가는 01(기울기 : 30)</t>
    <phoneticPr fontId="1" type="noConversion"/>
  </si>
  <si>
    <t>문 열기(앞으로 이동, 재생 시간 : 3.00)</t>
    <phoneticPr fontId="1" type="noConversion"/>
  </si>
  <si>
    <t>젖소와 함께한 시간
With milk cow</t>
    <phoneticPr fontId="1" type="noConversion"/>
  </si>
  <si>
    <t>③4e621b</t>
    <phoneticPr fontId="1" type="noConversion"/>
  </si>
  <si>
    <t>①굴림체</t>
    <phoneticPr fontId="1" type="noConversion"/>
  </si>
  <si>
    <r>
      <t xml:space="preserve">e3e5ab,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</si>
  <si>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회전하며 나타나기, 지속 시간 : 2.00</t>
    <phoneticPr fontId="1" type="noConversion"/>
  </si>
  <si>
    <t>[28.20]</t>
    <phoneticPr fontId="1" type="noConversion"/>
  </si>
  <si>
    <t>영상-글리치 01(인터벌 : 6, 강도 : 30)</t>
    <phoneticPr fontId="1" type="noConversion"/>
  </si>
  <si>
    <t>문제에 (인터벌 : 6, 세로 : 30)로 출제되었는데, 강도가 맞습니다.</t>
    <phoneticPr fontId="1" type="noConversion"/>
  </si>
  <si>
    <t>노란색 계열로 보정</t>
    <phoneticPr fontId="1" type="noConversion"/>
  </si>
  <si>
    <r>
      <t xml:space="preserve">곡선[Curves]을 이용하여 이미지 조정 </t>
    </r>
    <r>
      <rPr>
        <sz val="8"/>
        <color rgb="FF0000FF"/>
        <rFont val="맑은 고딕"/>
        <family val="3"/>
        <charset val="129"/>
      </rPr>
      <t>(입력[Input] : 90, 출력[Output] : 120)</t>
    </r>
    <phoneticPr fontId="1" type="noConversion"/>
  </si>
  <si>
    <t>텍스처화[Texturizer]를 이용하여 필터 적용
(텍스처[Texture] : 캔버스[Canvas], 비율[Scaling] : 110%, 부조[Relief] : 5, 조명[Light] : 위[Top])</t>
    <phoneticPr fontId="1" type="noConversion"/>
  </si>
  <si>
    <t>②색상 : #0f1165</t>
    <phoneticPr fontId="1" type="noConversion"/>
  </si>
  <si>
    <t>①색상 : #ff8400 - #f600ff</t>
    <phoneticPr fontId="1" type="noConversion"/>
  </si>
  <si>
    <t>“Beautiful Garden”</t>
    <phoneticPr fontId="1" type="noConversion"/>
  </si>
  <si>
    <t>③크기(48pt)</t>
    <phoneticPr fontId="1" type="noConversion"/>
  </si>
  <si>
    <t>④색상(#a8581e)</t>
    <phoneticPr fontId="1" type="noConversion"/>
  </si>
  <si>
    <t>②색상 : #ffffff</t>
    <phoneticPr fontId="1" type="noConversion"/>
  </si>
  <si>
    <t>“아름다운 꽃밭”</t>
    <phoneticPr fontId="1" type="noConversion"/>
  </si>
  <si>
    <t>①글꼴(궁서체)</t>
    <phoneticPr fontId="1" type="noConversion"/>
  </si>
  <si>
    <t>③색상(#eeec1e)</t>
    <phoneticPr fontId="1" type="noConversion"/>
  </si>
  <si>
    <t>②색상 : #541e00</t>
    <phoneticPr fontId="1" type="noConversion"/>
  </si>
  <si>
    <t>②색상 : #fffc00</t>
    <phoneticPr fontId="1" type="noConversion"/>
  </si>
  <si>
    <t>동영상.mp4 &gt; 이미지2.jpg &gt; 이미지1.jpg &gt; 이미지3.jpg</t>
    <phoneticPr fontId="1" type="noConversion"/>
  </si>
  <si>
    <t>1.3x</t>
    <phoneticPr fontId="1" type="noConversion"/>
  </si>
  <si>
    <t>시작 시간(0.00), 재생 시간(11.20)</t>
    <phoneticPr fontId="1" type="noConversion"/>
  </si>
  <si>
    <t>이미지 보정-화사하게 01(가로 : 50, 세로 : 60)</t>
    <phoneticPr fontId="1" type="noConversion"/>
  </si>
  <si>
    <t>연못의 연잎들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</si>
  <si>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120</t>
    </r>
    <phoneticPr fontId="1" type="noConversion"/>
  </si>
  <si>
    <t>③40a7df</t>
    <phoneticPr fontId="1" type="noConversion"/>
  </si>
  <si>
    <t>영롱한(크기 : 10)</t>
    <phoneticPr fontId="1" type="noConversion"/>
  </si>
  <si>
    <t>왼쪽으로 스크롤(앞으로 이동, 재생 시간 : 2.00)</t>
    <phoneticPr fontId="1" type="noConversion"/>
  </si>
  <si>
    <t>지나가는 01(속도 : 5)</t>
    <phoneticPr fontId="1" type="noConversion"/>
  </si>
  <si>
    <t>문 열기(앞으로 이동, 재생 시간 : 1.00)</t>
    <phoneticPr fontId="1" type="noConversion"/>
  </si>
  <si>
    <t>원형 비넷(반경 : 50)</t>
    <phoneticPr fontId="1" type="noConversion"/>
  </si>
  <si>
    <t>디졸브(앞으로 이동, 재생 시간 : 2.00)</t>
    <phoneticPr fontId="1" type="noConversion"/>
  </si>
  <si>
    <t>초록빛 이파리들
Green leaves</t>
    <phoneticPr fontId="1" type="noConversion"/>
  </si>
  <si>
    <t>①휴먼옛체</t>
    <phoneticPr fontId="1" type="noConversion"/>
  </si>
  <si>
    <t>③e1bee7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</si>
  <si>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</si>
  <si>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왼쪽으로 닦아내기, 지속 시간 : 2.00</t>
    <phoneticPr fontId="1" type="noConversion"/>
  </si>
  <si>
    <t>[26.20]</t>
    <phoneticPr fontId="1" type="noConversion"/>
  </si>
  <si>
    <t>①글꼴(휴먼옛체) YetR-HM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</si>
</sst>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  <font>
      <b/>
      <sz val="16"/>
      <color rgb="FFFF0000"/>
      <name val="맑은 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1" fillId="0" borderId="6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6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8" fillId="5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horizontal="justify" vertical="center" wrapText="1"/>
    </xf>
    <xf numFmtId="0" fontId="21" fillId="6" borderId="3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C13" zoomScaleNormal="100" workbookViewId="0">
      <selection activeCell="N31" sqref="N3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41.375" customWidth="1"/>
    <col min="6" max="6" width="46.75" customWidth="1"/>
    <col min="7" max="7" width="3.875" style="79" bestFit="1" customWidth="1"/>
    <col min="8" max="8" width="11.875" customWidth="1"/>
    <col min="9" max="10" width="4.625" customWidth="1"/>
    <col min="11" max="11" width="39.625" customWidth="1"/>
  </cols>
  <sheetData>
    <row r="1" spans="1:11" ht="43.5" customHeight="1" x14ac:dyDescent="0.3">
      <c r="A1" s="82" t="s">
        <v>75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4.25" customHeight="1" thickBot="1" x14ac:dyDescent="0.3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.100000000000001" customHeight="1" x14ac:dyDescent="0.3">
      <c r="A3" s="3" t="s">
        <v>2</v>
      </c>
      <c r="B3" s="2" t="s">
        <v>9</v>
      </c>
      <c r="C3" s="84" t="s">
        <v>8</v>
      </c>
      <c r="D3" s="85"/>
      <c r="E3" s="30" t="s">
        <v>0</v>
      </c>
      <c r="F3" s="30" t="s">
        <v>0</v>
      </c>
      <c r="G3" s="66"/>
      <c r="H3" s="30"/>
      <c r="I3" s="2" t="s">
        <v>1</v>
      </c>
      <c r="J3" s="22" t="s">
        <v>12</v>
      </c>
      <c r="K3" s="13" t="s">
        <v>13</v>
      </c>
    </row>
    <row r="4" spans="1:11" ht="20.100000000000001" customHeight="1" x14ac:dyDescent="0.3">
      <c r="A4" s="88" t="s">
        <v>3</v>
      </c>
      <c r="B4" s="5" t="s">
        <v>10</v>
      </c>
      <c r="C4" s="86" t="s">
        <v>76</v>
      </c>
      <c r="D4" s="87"/>
      <c r="E4" s="54" t="s">
        <v>29</v>
      </c>
      <c r="F4" s="43" t="s">
        <v>29</v>
      </c>
      <c r="G4" s="67">
        <v>1</v>
      </c>
      <c r="H4" s="65" t="b">
        <f>E4=F4</f>
        <v>1</v>
      </c>
      <c r="I4" s="27">
        <v>4</v>
      </c>
      <c r="J4" s="27">
        <v>4</v>
      </c>
      <c r="K4" s="14" t="s">
        <v>15</v>
      </c>
    </row>
    <row r="5" spans="1:11" ht="20.100000000000001" customHeight="1" x14ac:dyDescent="0.3">
      <c r="A5" s="89"/>
      <c r="B5" s="91" t="s">
        <v>5</v>
      </c>
      <c r="C5" s="9" t="s">
        <v>77</v>
      </c>
      <c r="D5" s="9" t="s">
        <v>78</v>
      </c>
      <c r="E5" s="55" t="s">
        <v>79</v>
      </c>
      <c r="F5" s="68" t="s">
        <v>79</v>
      </c>
      <c r="G5" s="69">
        <v>2</v>
      </c>
      <c r="H5" s="65" t="b">
        <f t="shared" ref="H5:H68" si="0">E5=F5</f>
        <v>1</v>
      </c>
      <c r="I5" s="9">
        <v>8</v>
      </c>
      <c r="J5" s="9">
        <v>8</v>
      </c>
      <c r="K5" s="15"/>
    </row>
    <row r="6" spans="1:11" ht="20.100000000000001" customHeight="1" x14ac:dyDescent="0.3">
      <c r="A6" s="89"/>
      <c r="B6" s="80"/>
      <c r="C6" s="9" t="s">
        <v>80</v>
      </c>
      <c r="D6" s="9" t="s">
        <v>81</v>
      </c>
      <c r="E6" s="55" t="s">
        <v>82</v>
      </c>
      <c r="F6" s="68" t="s">
        <v>147</v>
      </c>
      <c r="G6" s="69">
        <v>3</v>
      </c>
      <c r="H6" s="65" t="b">
        <f t="shared" si="0"/>
        <v>0</v>
      </c>
      <c r="I6" s="9">
        <v>4</v>
      </c>
      <c r="J6" s="9">
        <v>4</v>
      </c>
      <c r="K6" s="15"/>
    </row>
    <row r="7" spans="1:11" ht="20.100000000000001" customHeight="1" x14ac:dyDescent="0.3">
      <c r="A7" s="89"/>
      <c r="B7" s="80"/>
      <c r="C7" s="9" t="s">
        <v>83</v>
      </c>
      <c r="D7" s="9" t="s">
        <v>84</v>
      </c>
      <c r="E7" s="56" t="s">
        <v>85</v>
      </c>
      <c r="F7" s="68" t="s">
        <v>85</v>
      </c>
      <c r="G7" s="69">
        <v>4</v>
      </c>
      <c r="H7" s="65" t="b">
        <f t="shared" si="0"/>
        <v>1</v>
      </c>
      <c r="I7" s="9">
        <v>4</v>
      </c>
      <c r="J7" s="9">
        <v>4</v>
      </c>
      <c r="K7" s="24"/>
    </row>
    <row r="8" spans="1:11" ht="20.100000000000001" customHeight="1" x14ac:dyDescent="0.3">
      <c r="A8" s="89"/>
      <c r="B8" s="80"/>
      <c r="C8" s="86" t="s">
        <v>6</v>
      </c>
      <c r="D8" s="87"/>
      <c r="E8" s="56" t="s">
        <v>124</v>
      </c>
      <c r="F8" s="68" t="s">
        <v>148</v>
      </c>
      <c r="G8" s="69">
        <v>5</v>
      </c>
      <c r="H8" s="65" t="b">
        <f t="shared" si="0"/>
        <v>0</v>
      </c>
      <c r="I8" s="9">
        <v>10</v>
      </c>
      <c r="J8" s="9">
        <v>10</v>
      </c>
      <c r="K8" s="11" t="s">
        <v>35</v>
      </c>
    </row>
    <row r="9" spans="1:11" ht="24.95" customHeight="1" x14ac:dyDescent="0.3">
      <c r="A9" s="89"/>
      <c r="B9" s="80"/>
      <c r="C9" s="86" t="s">
        <v>7</v>
      </c>
      <c r="D9" s="87"/>
      <c r="E9" s="57" t="s">
        <v>86</v>
      </c>
      <c r="F9" s="49" t="s">
        <v>149</v>
      </c>
      <c r="G9" s="69">
        <v>6</v>
      </c>
      <c r="H9" s="65" t="b">
        <f t="shared" si="0"/>
        <v>0</v>
      </c>
      <c r="I9" s="9">
        <v>10</v>
      </c>
      <c r="J9" s="9">
        <v>10</v>
      </c>
      <c r="K9" s="16"/>
    </row>
    <row r="10" spans="1:11" ht="20.100000000000001" customHeight="1" x14ac:dyDescent="0.3">
      <c r="A10" s="89"/>
      <c r="B10" s="92" t="s">
        <v>11</v>
      </c>
      <c r="C10" s="86" t="s">
        <v>87</v>
      </c>
      <c r="D10" s="87"/>
      <c r="E10" s="57" t="s">
        <v>88</v>
      </c>
      <c r="F10" s="49" t="s">
        <v>88</v>
      </c>
      <c r="G10" s="69">
        <v>7</v>
      </c>
      <c r="H10" s="65" t="b">
        <f t="shared" si="0"/>
        <v>1</v>
      </c>
      <c r="I10" s="9">
        <v>6</v>
      </c>
      <c r="J10" s="9">
        <v>6</v>
      </c>
      <c r="K10" s="17"/>
    </row>
    <row r="11" spans="1:11" ht="20.100000000000001" customHeight="1" x14ac:dyDescent="0.3">
      <c r="A11" s="89"/>
      <c r="B11" s="93"/>
      <c r="C11" s="86" t="s">
        <v>89</v>
      </c>
      <c r="D11" s="87"/>
      <c r="E11" s="57" t="s">
        <v>91</v>
      </c>
      <c r="F11" s="74" t="s">
        <v>90</v>
      </c>
      <c r="G11" s="69">
        <v>8</v>
      </c>
      <c r="H11" s="65" t="b">
        <f t="shared" si="0"/>
        <v>1</v>
      </c>
      <c r="I11" s="9">
        <v>4</v>
      </c>
      <c r="J11" s="9">
        <v>4</v>
      </c>
      <c r="K11" s="17"/>
    </row>
    <row r="12" spans="1:11" ht="20.100000000000001" customHeight="1" x14ac:dyDescent="0.3">
      <c r="A12" s="90"/>
      <c r="B12" s="94"/>
      <c r="C12" s="95" t="s">
        <v>36</v>
      </c>
      <c r="D12" s="95"/>
      <c r="E12" s="95"/>
      <c r="F12" s="61"/>
      <c r="G12" s="70"/>
      <c r="H12" s="65" t="b">
        <f t="shared" si="0"/>
        <v>1</v>
      </c>
      <c r="I12" s="26">
        <v>0</v>
      </c>
      <c r="J12" s="26"/>
      <c r="K12" s="17"/>
    </row>
    <row r="13" spans="1:11" ht="20.100000000000001" customHeight="1" x14ac:dyDescent="0.3">
      <c r="A13" s="96"/>
      <c r="B13" s="97"/>
      <c r="C13" s="97"/>
      <c r="D13" s="97"/>
      <c r="E13" s="98"/>
      <c r="F13" s="62"/>
      <c r="G13" s="71"/>
      <c r="H13" s="65" t="b">
        <f t="shared" si="0"/>
        <v>1</v>
      </c>
      <c r="I13" s="8">
        <f>SUM(I4:I11)-I12</f>
        <v>50</v>
      </c>
      <c r="J13" s="8">
        <f>SUM(J4:J11)</f>
        <v>50</v>
      </c>
      <c r="K13" s="18"/>
    </row>
    <row r="14" spans="1:11" s="6" customFormat="1" ht="20.100000000000001" customHeight="1" x14ac:dyDescent="0.3">
      <c r="A14" s="118" t="s">
        <v>4</v>
      </c>
      <c r="B14" s="60" t="s">
        <v>123</v>
      </c>
      <c r="C14" s="99" t="s">
        <v>92</v>
      </c>
      <c r="D14" s="100"/>
      <c r="E14" s="58" t="s">
        <v>29</v>
      </c>
      <c r="F14" s="72" t="s">
        <v>29</v>
      </c>
      <c r="G14" s="73">
        <v>1</v>
      </c>
      <c r="H14" s="65" t="b">
        <f t="shared" si="0"/>
        <v>1</v>
      </c>
      <c r="I14" s="51">
        <v>4</v>
      </c>
      <c r="J14" s="29">
        <v>4</v>
      </c>
      <c r="K14" s="14" t="s">
        <v>15</v>
      </c>
    </row>
    <row r="15" spans="1:11" s="6" customFormat="1" ht="20.100000000000001" customHeight="1" x14ac:dyDescent="0.3">
      <c r="A15" s="118"/>
      <c r="B15" s="80" t="s">
        <v>24</v>
      </c>
      <c r="C15" s="101" t="s">
        <v>93</v>
      </c>
      <c r="D15" s="104" t="s">
        <v>94</v>
      </c>
      <c r="E15" s="57" t="s">
        <v>95</v>
      </c>
      <c r="F15" s="49" t="s">
        <v>95</v>
      </c>
      <c r="G15" s="73">
        <v>2</v>
      </c>
      <c r="H15" s="65" t="b">
        <f t="shared" si="0"/>
        <v>1</v>
      </c>
      <c r="I15" s="9">
        <v>2</v>
      </c>
      <c r="J15" s="29">
        <v>2</v>
      </c>
      <c r="K15" s="28"/>
    </row>
    <row r="16" spans="1:11" ht="20.100000000000001" customHeight="1" x14ac:dyDescent="0.3">
      <c r="A16" s="118"/>
      <c r="B16" s="80"/>
      <c r="C16" s="102"/>
      <c r="D16" s="104"/>
      <c r="E16" s="57" t="s">
        <v>96</v>
      </c>
      <c r="F16" s="49" t="s">
        <v>150</v>
      </c>
      <c r="G16" s="73">
        <v>3</v>
      </c>
      <c r="H16" s="65" t="b">
        <f t="shared" si="0"/>
        <v>0</v>
      </c>
      <c r="I16" s="9">
        <v>2</v>
      </c>
      <c r="J16" s="29">
        <v>2</v>
      </c>
      <c r="K16" s="16"/>
    </row>
    <row r="17" spans="1:11" ht="20.100000000000001" customHeight="1" x14ac:dyDescent="0.3">
      <c r="A17" s="118"/>
      <c r="B17" s="80"/>
      <c r="C17" s="102"/>
      <c r="D17" s="59" t="s">
        <v>97</v>
      </c>
      <c r="E17" s="55" t="s">
        <v>98</v>
      </c>
      <c r="F17" s="43" t="s">
        <v>151</v>
      </c>
      <c r="G17" s="73">
        <v>4</v>
      </c>
      <c r="H17" s="65" t="b">
        <f t="shared" si="0"/>
        <v>0</v>
      </c>
      <c r="I17" s="9">
        <v>6</v>
      </c>
      <c r="J17" s="29">
        <v>6</v>
      </c>
      <c r="K17" s="16"/>
    </row>
    <row r="18" spans="1:11" ht="20.100000000000001" customHeight="1" x14ac:dyDescent="0.3">
      <c r="A18" s="118"/>
      <c r="B18" s="80"/>
      <c r="C18" s="101" t="s">
        <v>99</v>
      </c>
      <c r="D18" s="59" t="s">
        <v>100</v>
      </c>
      <c r="E18" s="58" t="s">
        <v>101</v>
      </c>
      <c r="F18" s="74" t="s">
        <v>152</v>
      </c>
      <c r="G18" s="73">
        <v>5</v>
      </c>
      <c r="H18" s="65" t="b">
        <f t="shared" si="0"/>
        <v>0</v>
      </c>
      <c r="I18" s="52">
        <v>4</v>
      </c>
      <c r="J18" s="29">
        <v>4</v>
      </c>
      <c r="K18" s="19"/>
    </row>
    <row r="19" spans="1:11" ht="20.100000000000001" customHeight="1" x14ac:dyDescent="0.3">
      <c r="A19" s="118"/>
      <c r="B19" s="80"/>
      <c r="C19" s="102"/>
      <c r="D19" s="104" t="s">
        <v>14</v>
      </c>
      <c r="E19" s="57" t="s">
        <v>66</v>
      </c>
      <c r="F19" s="75" t="s">
        <v>66</v>
      </c>
      <c r="G19" s="73">
        <v>6</v>
      </c>
      <c r="H19" s="65" t="b">
        <f t="shared" si="0"/>
        <v>1</v>
      </c>
      <c r="I19" s="9">
        <v>2</v>
      </c>
      <c r="J19" s="29">
        <v>2</v>
      </c>
      <c r="K19" s="16"/>
    </row>
    <row r="20" spans="1:11" ht="20.100000000000001" customHeight="1" x14ac:dyDescent="0.3">
      <c r="A20" s="118"/>
      <c r="B20" s="80"/>
      <c r="C20" s="102"/>
      <c r="D20" s="104"/>
      <c r="E20" s="56" t="s">
        <v>102</v>
      </c>
      <c r="F20" s="75" t="s">
        <v>102</v>
      </c>
      <c r="G20" s="73">
        <v>7</v>
      </c>
      <c r="H20" s="65" t="b">
        <f t="shared" si="0"/>
        <v>1</v>
      </c>
      <c r="I20" s="9">
        <v>2</v>
      </c>
      <c r="J20" s="29">
        <v>2</v>
      </c>
      <c r="K20" s="16"/>
    </row>
    <row r="21" spans="1:11" ht="20.100000000000001" customHeight="1" x14ac:dyDescent="0.3">
      <c r="A21" s="118"/>
      <c r="B21" s="80"/>
      <c r="C21" s="102"/>
      <c r="D21" s="104"/>
      <c r="E21" s="57" t="s">
        <v>103</v>
      </c>
      <c r="F21" s="74" t="s">
        <v>153</v>
      </c>
      <c r="G21" s="73">
        <v>8</v>
      </c>
      <c r="H21" s="65" t="b">
        <f t="shared" si="0"/>
        <v>1</v>
      </c>
      <c r="I21" s="9">
        <v>2</v>
      </c>
      <c r="J21" s="29">
        <v>2</v>
      </c>
      <c r="K21" s="16"/>
    </row>
    <row r="22" spans="1:11" ht="20.100000000000001" customHeight="1" x14ac:dyDescent="0.3">
      <c r="A22" s="118"/>
      <c r="B22" s="80"/>
      <c r="C22" s="102"/>
      <c r="D22" s="104"/>
      <c r="E22" s="57" t="s">
        <v>104</v>
      </c>
      <c r="F22" s="75" t="s">
        <v>154</v>
      </c>
      <c r="G22" s="73">
        <v>9</v>
      </c>
      <c r="H22" s="65" t="b">
        <f t="shared" si="0"/>
        <v>0</v>
      </c>
      <c r="I22" s="9">
        <v>2</v>
      </c>
      <c r="J22" s="29">
        <v>2</v>
      </c>
      <c r="K22" s="16"/>
    </row>
    <row r="23" spans="1:11" ht="20.100000000000001" customHeight="1" x14ac:dyDescent="0.3">
      <c r="A23" s="118"/>
      <c r="B23" s="80"/>
      <c r="C23" s="102"/>
      <c r="D23" s="104"/>
      <c r="E23" s="57" t="s">
        <v>67</v>
      </c>
      <c r="F23" s="49" t="s">
        <v>67</v>
      </c>
      <c r="G23" s="73">
        <v>10</v>
      </c>
      <c r="H23" s="65" t="b">
        <f t="shared" si="0"/>
        <v>1</v>
      </c>
      <c r="I23" s="9">
        <v>2</v>
      </c>
      <c r="J23" s="29">
        <v>2</v>
      </c>
      <c r="K23" s="16"/>
    </row>
    <row r="24" spans="1:11" ht="20.100000000000001" customHeight="1" x14ac:dyDescent="0.3">
      <c r="A24" s="118"/>
      <c r="B24" s="80"/>
      <c r="C24" s="102"/>
      <c r="D24" s="101" t="s">
        <v>30</v>
      </c>
      <c r="E24" s="57" t="s">
        <v>106</v>
      </c>
      <c r="F24" s="49" t="s">
        <v>105</v>
      </c>
      <c r="G24" s="73">
        <v>11</v>
      </c>
      <c r="H24" s="65" t="b">
        <f t="shared" si="0"/>
        <v>1</v>
      </c>
      <c r="I24" s="9">
        <v>2</v>
      </c>
      <c r="J24" s="29">
        <v>2</v>
      </c>
      <c r="K24" s="16"/>
    </row>
    <row r="25" spans="1:11" ht="20.100000000000001" customHeight="1" x14ac:dyDescent="0.3">
      <c r="A25" s="118"/>
      <c r="B25" s="80"/>
      <c r="C25" s="103"/>
      <c r="D25" s="103"/>
      <c r="E25" s="57" t="s">
        <v>107</v>
      </c>
      <c r="F25" s="43" t="s">
        <v>155</v>
      </c>
      <c r="G25" s="73">
        <v>12</v>
      </c>
      <c r="H25" s="65" t="b">
        <f t="shared" si="0"/>
        <v>0</v>
      </c>
      <c r="I25" s="9">
        <v>2</v>
      </c>
      <c r="J25" s="29">
        <v>2</v>
      </c>
      <c r="K25" s="16"/>
    </row>
    <row r="26" spans="1:11" ht="20.100000000000001" customHeight="1" x14ac:dyDescent="0.3">
      <c r="A26" s="118"/>
      <c r="B26" s="80"/>
      <c r="C26" s="101" t="s">
        <v>108</v>
      </c>
      <c r="D26" s="9" t="s">
        <v>100</v>
      </c>
      <c r="E26" s="58" t="s">
        <v>109</v>
      </c>
      <c r="F26" s="76" t="s">
        <v>156</v>
      </c>
      <c r="G26" s="73">
        <v>13</v>
      </c>
      <c r="H26" s="65" t="b">
        <f t="shared" si="0"/>
        <v>0</v>
      </c>
      <c r="I26" s="9">
        <v>4</v>
      </c>
      <c r="J26" s="29">
        <v>4</v>
      </c>
      <c r="K26" s="16"/>
    </row>
    <row r="27" spans="1:11" ht="20.100000000000001" customHeight="1" x14ac:dyDescent="0.3">
      <c r="A27" s="118"/>
      <c r="B27" s="80"/>
      <c r="C27" s="102"/>
      <c r="D27" s="101" t="s">
        <v>14</v>
      </c>
      <c r="E27" s="56" t="s">
        <v>180</v>
      </c>
      <c r="F27" s="75" t="s">
        <v>157</v>
      </c>
      <c r="G27" s="73">
        <v>14</v>
      </c>
      <c r="H27" s="65" t="b">
        <f t="shared" si="0"/>
        <v>0</v>
      </c>
      <c r="I27" s="9">
        <v>2</v>
      </c>
      <c r="J27" s="29">
        <v>2</v>
      </c>
      <c r="K27" s="16"/>
    </row>
    <row r="28" spans="1:11" ht="20.100000000000001" customHeight="1" x14ac:dyDescent="0.3">
      <c r="A28" s="118"/>
      <c r="B28" s="80"/>
      <c r="C28" s="102"/>
      <c r="D28" s="102"/>
      <c r="E28" s="57" t="s">
        <v>110</v>
      </c>
      <c r="F28" s="75" t="s">
        <v>110</v>
      </c>
      <c r="G28" s="73">
        <v>15</v>
      </c>
      <c r="H28" s="65" t="b">
        <f t="shared" si="0"/>
        <v>1</v>
      </c>
      <c r="I28" s="9">
        <v>2</v>
      </c>
      <c r="J28" s="29">
        <v>2</v>
      </c>
      <c r="K28" s="16"/>
    </row>
    <row r="29" spans="1:11" ht="20.100000000000001" customHeight="1" x14ac:dyDescent="0.3">
      <c r="A29" s="118"/>
      <c r="B29" s="80"/>
      <c r="C29" s="102"/>
      <c r="D29" s="102"/>
      <c r="E29" s="57" t="s">
        <v>111</v>
      </c>
      <c r="F29" s="75" t="s">
        <v>158</v>
      </c>
      <c r="G29" s="73">
        <v>16</v>
      </c>
      <c r="H29" s="65" t="b">
        <f t="shared" si="0"/>
        <v>0</v>
      </c>
      <c r="I29" s="9">
        <v>2</v>
      </c>
      <c r="J29" s="29">
        <v>2</v>
      </c>
      <c r="K29" s="16"/>
    </row>
    <row r="30" spans="1:11" ht="20.100000000000001" customHeight="1" x14ac:dyDescent="0.3">
      <c r="A30" s="118"/>
      <c r="B30" s="80"/>
      <c r="C30" s="102"/>
      <c r="D30" s="103"/>
      <c r="E30" s="57" t="s">
        <v>68</v>
      </c>
      <c r="F30" s="49" t="s">
        <v>68</v>
      </c>
      <c r="G30" s="73">
        <v>17</v>
      </c>
      <c r="H30" s="65" t="b">
        <f t="shared" si="0"/>
        <v>1</v>
      </c>
      <c r="I30" s="9">
        <v>2</v>
      </c>
      <c r="J30" s="29">
        <v>2</v>
      </c>
      <c r="K30" s="16"/>
    </row>
    <row r="31" spans="1:11" ht="20.100000000000001" customHeight="1" x14ac:dyDescent="0.3">
      <c r="A31" s="118"/>
      <c r="B31" s="80"/>
      <c r="C31" s="102"/>
      <c r="D31" s="104" t="s">
        <v>30</v>
      </c>
      <c r="E31" s="57" t="s">
        <v>112</v>
      </c>
      <c r="F31" s="49" t="s">
        <v>95</v>
      </c>
      <c r="G31" s="73">
        <v>18</v>
      </c>
      <c r="H31" s="65" t="b">
        <f t="shared" si="0"/>
        <v>1</v>
      </c>
      <c r="I31" s="9">
        <v>2</v>
      </c>
      <c r="J31" s="29">
        <v>2</v>
      </c>
      <c r="K31" s="16"/>
    </row>
    <row r="32" spans="1:11" ht="20.100000000000001" customHeight="1" x14ac:dyDescent="0.3">
      <c r="A32" s="118"/>
      <c r="B32" s="80"/>
      <c r="C32" s="103"/>
      <c r="D32" s="104"/>
      <c r="E32" s="57" t="s">
        <v>113</v>
      </c>
      <c r="F32" s="49" t="s">
        <v>159</v>
      </c>
      <c r="G32" s="73">
        <v>19</v>
      </c>
      <c r="H32" s="65" t="b">
        <f t="shared" si="0"/>
        <v>0</v>
      </c>
      <c r="I32" s="9">
        <v>2</v>
      </c>
      <c r="J32" s="29">
        <v>2</v>
      </c>
      <c r="K32" s="16"/>
    </row>
    <row r="33" spans="1:11" ht="20.100000000000001" customHeight="1" x14ac:dyDescent="0.3">
      <c r="A33" s="118"/>
      <c r="B33" s="81"/>
      <c r="C33" s="59" t="s">
        <v>114</v>
      </c>
      <c r="D33" s="9" t="s">
        <v>115</v>
      </c>
      <c r="E33" s="57" t="s">
        <v>116</v>
      </c>
      <c r="F33" s="49" t="s">
        <v>116</v>
      </c>
      <c r="G33" s="73">
        <v>20</v>
      </c>
      <c r="H33" s="65" t="b">
        <f t="shared" si="0"/>
        <v>1</v>
      </c>
      <c r="I33" s="52">
        <v>8</v>
      </c>
      <c r="J33" s="29">
        <v>8</v>
      </c>
      <c r="K33" s="53" t="s">
        <v>71</v>
      </c>
    </row>
    <row r="34" spans="1:11" ht="20.100000000000001" customHeight="1" x14ac:dyDescent="0.3">
      <c r="A34" s="118"/>
      <c r="B34" s="91" t="s">
        <v>31</v>
      </c>
      <c r="C34" s="104" t="s">
        <v>117</v>
      </c>
      <c r="D34" s="101" t="s">
        <v>94</v>
      </c>
      <c r="E34" s="57" t="s">
        <v>105</v>
      </c>
      <c r="F34" s="49" t="s">
        <v>105</v>
      </c>
      <c r="G34" s="73">
        <v>21</v>
      </c>
      <c r="H34" s="65" t="b">
        <f t="shared" si="0"/>
        <v>1</v>
      </c>
      <c r="I34" s="52">
        <v>2</v>
      </c>
      <c r="J34" s="29">
        <v>2</v>
      </c>
      <c r="K34" s="11"/>
    </row>
    <row r="35" spans="1:11" ht="20.100000000000001" customHeight="1" x14ac:dyDescent="0.3">
      <c r="A35" s="118"/>
      <c r="B35" s="80"/>
      <c r="C35" s="104"/>
      <c r="D35" s="102"/>
      <c r="E35" s="57" t="s">
        <v>118</v>
      </c>
      <c r="F35" s="43" t="s">
        <v>160</v>
      </c>
      <c r="G35" s="73">
        <v>22</v>
      </c>
      <c r="H35" s="65" t="b">
        <f t="shared" si="0"/>
        <v>0</v>
      </c>
      <c r="I35" s="52">
        <v>2</v>
      </c>
      <c r="J35" s="29">
        <v>2</v>
      </c>
      <c r="K35" s="11"/>
    </row>
    <row r="36" spans="1:11" ht="20.100000000000001" customHeight="1" x14ac:dyDescent="0.3">
      <c r="A36" s="118"/>
      <c r="B36" s="80"/>
      <c r="C36" s="104"/>
      <c r="D36" s="103"/>
      <c r="E36" s="57" t="s">
        <v>69</v>
      </c>
      <c r="F36" s="49" t="s">
        <v>69</v>
      </c>
      <c r="G36" s="73">
        <v>23</v>
      </c>
      <c r="H36" s="65" t="b">
        <f t="shared" si="0"/>
        <v>1</v>
      </c>
      <c r="I36" s="52">
        <v>2</v>
      </c>
      <c r="J36" s="29">
        <v>2</v>
      </c>
      <c r="K36" s="16"/>
    </row>
    <row r="37" spans="1:11" ht="20.100000000000001" customHeight="1" x14ac:dyDescent="0.3">
      <c r="A37" s="118"/>
      <c r="B37" s="80"/>
      <c r="C37" s="104"/>
      <c r="D37" s="101" t="s">
        <v>32</v>
      </c>
      <c r="E37" s="57" t="s">
        <v>70</v>
      </c>
      <c r="F37" s="49" t="s">
        <v>70</v>
      </c>
      <c r="G37" s="73">
        <v>24</v>
      </c>
      <c r="H37" s="65" t="b">
        <f t="shared" si="0"/>
        <v>1</v>
      </c>
      <c r="I37" s="25">
        <v>5</v>
      </c>
      <c r="J37" s="29">
        <v>5</v>
      </c>
      <c r="K37" s="16"/>
    </row>
    <row r="38" spans="1:11" ht="20.100000000000001" customHeight="1" x14ac:dyDescent="0.3">
      <c r="A38" s="118"/>
      <c r="B38" s="81"/>
      <c r="C38" s="104"/>
      <c r="D38" s="103"/>
      <c r="E38" s="57" t="s">
        <v>119</v>
      </c>
      <c r="F38" s="49" t="s">
        <v>119</v>
      </c>
      <c r="G38" s="73">
        <v>25</v>
      </c>
      <c r="H38" s="65" t="b">
        <f t="shared" si="0"/>
        <v>1</v>
      </c>
      <c r="I38" s="25">
        <v>5</v>
      </c>
      <c r="J38" s="12">
        <v>5</v>
      </c>
      <c r="K38" s="17"/>
    </row>
    <row r="39" spans="1:11" ht="20.100000000000001" customHeight="1" x14ac:dyDescent="0.3">
      <c r="A39" s="118"/>
      <c r="B39" s="117" t="s">
        <v>11</v>
      </c>
      <c r="C39" s="86" t="s">
        <v>120</v>
      </c>
      <c r="D39" s="87"/>
      <c r="E39" s="57" t="s">
        <v>121</v>
      </c>
      <c r="F39" s="49" t="s">
        <v>88</v>
      </c>
      <c r="G39" s="73">
        <v>26</v>
      </c>
      <c r="H39" s="65" t="b">
        <f t="shared" si="0"/>
        <v>1</v>
      </c>
      <c r="I39" s="12">
        <v>4</v>
      </c>
      <c r="J39" s="12">
        <v>4</v>
      </c>
      <c r="K39" s="17"/>
    </row>
    <row r="40" spans="1:11" ht="20.100000000000001" customHeight="1" x14ac:dyDescent="0.3">
      <c r="A40" s="118"/>
      <c r="B40" s="117"/>
      <c r="C40" s="105" t="s">
        <v>122</v>
      </c>
      <c r="D40" s="106"/>
      <c r="E40" s="57" t="s">
        <v>90</v>
      </c>
      <c r="F40" s="75" t="s">
        <v>90</v>
      </c>
      <c r="G40" s="73">
        <v>27</v>
      </c>
      <c r="H40" s="65" t="b">
        <f t="shared" si="0"/>
        <v>1</v>
      </c>
      <c r="I40" s="12">
        <v>4</v>
      </c>
      <c r="J40" s="12">
        <v>4</v>
      </c>
      <c r="K40" s="20"/>
    </row>
    <row r="41" spans="1:11" ht="20.100000000000001" customHeight="1" x14ac:dyDescent="0.3">
      <c r="A41" s="118"/>
      <c r="B41" s="117"/>
      <c r="C41" s="95" t="s">
        <v>37</v>
      </c>
      <c r="D41" s="95"/>
      <c r="E41" s="95"/>
      <c r="F41" s="61"/>
      <c r="G41" s="70"/>
      <c r="H41" s="65" t="b">
        <f t="shared" si="0"/>
        <v>1</v>
      </c>
      <c r="I41" s="26">
        <v>0</v>
      </c>
      <c r="J41" s="26"/>
      <c r="K41" s="20"/>
    </row>
    <row r="42" spans="1:11" ht="20.100000000000001" customHeight="1" x14ac:dyDescent="0.3">
      <c r="A42" s="96"/>
      <c r="B42" s="97"/>
      <c r="C42" s="97"/>
      <c r="D42" s="97"/>
      <c r="E42" s="98"/>
      <c r="F42" s="62"/>
      <c r="G42" s="71"/>
      <c r="H42" s="65" t="b">
        <f t="shared" si="0"/>
        <v>1</v>
      </c>
      <c r="I42" s="8">
        <f>SUM(I14:I40)-I41</f>
        <v>80</v>
      </c>
      <c r="J42" s="8">
        <f>SUM(J14:J40)</f>
        <v>80</v>
      </c>
      <c r="K42" s="18"/>
    </row>
    <row r="43" spans="1:11" ht="20.100000000000001" customHeight="1" x14ac:dyDescent="0.3">
      <c r="A43" s="122" t="s">
        <v>38</v>
      </c>
      <c r="B43" s="31" t="s">
        <v>39</v>
      </c>
      <c r="C43" s="105" t="s">
        <v>40</v>
      </c>
      <c r="D43" s="106"/>
      <c r="E43" s="32" t="s">
        <v>125</v>
      </c>
      <c r="F43" s="32" t="s">
        <v>161</v>
      </c>
      <c r="G43" s="77">
        <v>1</v>
      </c>
      <c r="H43" s="65" t="b">
        <f t="shared" si="0"/>
        <v>0</v>
      </c>
      <c r="I43" s="25">
        <v>4</v>
      </c>
      <c r="J43" s="25">
        <v>4</v>
      </c>
      <c r="K43" s="16"/>
    </row>
    <row r="44" spans="1:11" ht="20.100000000000001" customHeight="1" x14ac:dyDescent="0.3">
      <c r="A44" s="122"/>
      <c r="B44" s="92" t="s">
        <v>41</v>
      </c>
      <c r="C44" s="107" t="s">
        <v>42</v>
      </c>
      <c r="D44" s="108"/>
      <c r="E44" s="33" t="s">
        <v>126</v>
      </c>
      <c r="F44" s="33" t="s">
        <v>162</v>
      </c>
      <c r="G44" s="77">
        <v>2</v>
      </c>
      <c r="H44" s="65" t="b">
        <f t="shared" si="0"/>
        <v>0</v>
      </c>
      <c r="I44" s="25">
        <v>2</v>
      </c>
      <c r="J44" s="25">
        <v>2</v>
      </c>
      <c r="K44" s="16"/>
    </row>
    <row r="45" spans="1:11" ht="20.100000000000001" customHeight="1" x14ac:dyDescent="0.3">
      <c r="A45" s="122"/>
      <c r="B45" s="93"/>
      <c r="C45" s="107" t="s">
        <v>16</v>
      </c>
      <c r="D45" s="108"/>
      <c r="E45" s="33" t="s">
        <v>127</v>
      </c>
      <c r="F45" s="33" t="s">
        <v>163</v>
      </c>
      <c r="G45" s="77">
        <v>3</v>
      </c>
      <c r="H45" s="65" t="b">
        <f t="shared" si="0"/>
        <v>0</v>
      </c>
      <c r="I45" s="25">
        <v>2</v>
      </c>
      <c r="J45" s="25">
        <v>2</v>
      </c>
      <c r="K45" s="16"/>
    </row>
    <row r="46" spans="1:11" ht="20.100000000000001" customHeight="1" x14ac:dyDescent="0.3">
      <c r="A46" s="122"/>
      <c r="B46" s="93"/>
      <c r="C46" s="107" t="s">
        <v>43</v>
      </c>
      <c r="D46" s="108"/>
      <c r="E46" s="33" t="s">
        <v>145</v>
      </c>
      <c r="F46" s="33" t="s">
        <v>164</v>
      </c>
      <c r="G46" s="77">
        <v>4</v>
      </c>
      <c r="H46" s="65" t="b">
        <f t="shared" si="0"/>
        <v>0</v>
      </c>
      <c r="I46" s="25">
        <v>3</v>
      </c>
      <c r="J46" s="25">
        <v>3</v>
      </c>
      <c r="K46" s="16" t="s">
        <v>146</v>
      </c>
    </row>
    <row r="47" spans="1:11" ht="20.100000000000001" customHeight="1" x14ac:dyDescent="0.3">
      <c r="A47" s="122"/>
      <c r="B47" s="93"/>
      <c r="C47" s="112" t="s">
        <v>17</v>
      </c>
      <c r="D47" s="34" t="s">
        <v>18</v>
      </c>
      <c r="E47" s="33" t="s">
        <v>128</v>
      </c>
      <c r="F47" s="33" t="s">
        <v>165</v>
      </c>
      <c r="G47" s="77">
        <v>5</v>
      </c>
      <c r="H47" s="65" t="b">
        <f t="shared" si="0"/>
        <v>0</v>
      </c>
      <c r="I47" s="25">
        <v>3</v>
      </c>
      <c r="J47" s="25">
        <v>3</v>
      </c>
      <c r="K47" s="16"/>
    </row>
    <row r="48" spans="1:11" ht="20.100000000000001" customHeight="1" x14ac:dyDescent="0.3">
      <c r="A48" s="122"/>
      <c r="B48" s="93"/>
      <c r="C48" s="113"/>
      <c r="D48" s="112" t="s">
        <v>44</v>
      </c>
      <c r="E48" s="35" t="s">
        <v>129</v>
      </c>
      <c r="F48" s="35" t="s">
        <v>141</v>
      </c>
      <c r="G48" s="77">
        <v>6</v>
      </c>
      <c r="H48" s="65" t="b">
        <f t="shared" si="0"/>
        <v>0</v>
      </c>
      <c r="I48" s="25">
        <v>2</v>
      </c>
      <c r="J48" s="25">
        <v>2</v>
      </c>
      <c r="K48" s="16"/>
    </row>
    <row r="49" spans="1:11" ht="20.100000000000001" customHeight="1" x14ac:dyDescent="0.3">
      <c r="A49" s="122"/>
      <c r="B49" s="93"/>
      <c r="C49" s="113"/>
      <c r="D49" s="113"/>
      <c r="E49" s="35" t="s">
        <v>130</v>
      </c>
      <c r="F49" s="35" t="s">
        <v>166</v>
      </c>
      <c r="G49" s="77">
        <v>7</v>
      </c>
      <c r="H49" s="65" t="b">
        <f t="shared" si="0"/>
        <v>0</v>
      </c>
      <c r="I49" s="25">
        <v>2</v>
      </c>
      <c r="J49" s="25">
        <v>2</v>
      </c>
      <c r="K49" s="16"/>
    </row>
    <row r="50" spans="1:11" ht="20.100000000000001" customHeight="1" x14ac:dyDescent="0.3">
      <c r="A50" s="122"/>
      <c r="B50" s="93"/>
      <c r="C50" s="113"/>
      <c r="D50" s="113"/>
      <c r="E50" s="35" t="s">
        <v>131</v>
      </c>
      <c r="F50" s="35" t="s">
        <v>167</v>
      </c>
      <c r="G50" s="77">
        <v>8</v>
      </c>
      <c r="H50" s="65" t="b">
        <f t="shared" si="0"/>
        <v>0</v>
      </c>
      <c r="I50" s="25">
        <v>2</v>
      </c>
      <c r="J50" s="25">
        <v>2</v>
      </c>
      <c r="K50" s="16"/>
    </row>
    <row r="51" spans="1:11" ht="20.100000000000001" customHeight="1" x14ac:dyDescent="0.3">
      <c r="A51" s="122"/>
      <c r="B51" s="93"/>
      <c r="C51" s="113"/>
      <c r="D51" s="36" t="s">
        <v>45</v>
      </c>
      <c r="E51" s="37" t="s">
        <v>46</v>
      </c>
      <c r="F51" s="37" t="s">
        <v>46</v>
      </c>
      <c r="G51" s="77">
        <v>9</v>
      </c>
      <c r="H51" s="65" t="b">
        <f t="shared" si="0"/>
        <v>1</v>
      </c>
      <c r="I51" s="25">
        <v>2</v>
      </c>
      <c r="J51" s="25">
        <v>2</v>
      </c>
      <c r="K51" s="16"/>
    </row>
    <row r="52" spans="1:11" ht="20.100000000000001" customHeight="1" x14ac:dyDescent="0.3">
      <c r="A52" s="122"/>
      <c r="B52" s="93"/>
      <c r="C52" s="113"/>
      <c r="D52" s="34" t="s">
        <v>20</v>
      </c>
      <c r="E52" s="33" t="s">
        <v>47</v>
      </c>
      <c r="F52" s="33" t="s">
        <v>47</v>
      </c>
      <c r="G52" s="77">
        <v>10</v>
      </c>
      <c r="H52" s="65" t="b">
        <f t="shared" si="0"/>
        <v>1</v>
      </c>
      <c r="I52" s="25">
        <v>2</v>
      </c>
      <c r="J52" s="25">
        <v>2</v>
      </c>
      <c r="K52" s="16"/>
    </row>
    <row r="53" spans="1:11" ht="20.100000000000001" customHeight="1" x14ac:dyDescent="0.3">
      <c r="A53" s="122"/>
      <c r="B53" s="93"/>
      <c r="C53" s="113"/>
      <c r="D53" s="34" t="s">
        <v>48</v>
      </c>
      <c r="E53" s="38" t="s">
        <v>64</v>
      </c>
      <c r="F53" s="38" t="s">
        <v>58</v>
      </c>
      <c r="G53" s="77">
        <v>11</v>
      </c>
      <c r="H53" s="65" t="b">
        <f t="shared" si="0"/>
        <v>1</v>
      </c>
      <c r="I53" s="25">
        <v>2</v>
      </c>
      <c r="J53" s="25">
        <v>2</v>
      </c>
      <c r="K53" s="16"/>
    </row>
    <row r="54" spans="1:11" ht="20.100000000000001" customHeight="1" x14ac:dyDescent="0.3">
      <c r="A54" s="122"/>
      <c r="B54" s="94"/>
      <c r="C54" s="107" t="s">
        <v>49</v>
      </c>
      <c r="D54" s="124"/>
      <c r="E54" s="108"/>
      <c r="F54" s="39"/>
      <c r="G54" s="77">
        <v>12</v>
      </c>
      <c r="H54" s="65" t="b">
        <f t="shared" si="0"/>
        <v>1</v>
      </c>
      <c r="I54" s="25">
        <v>2</v>
      </c>
      <c r="J54" s="25">
        <v>2</v>
      </c>
      <c r="K54" s="16"/>
    </row>
    <row r="55" spans="1:11" ht="20.100000000000001" customHeight="1" x14ac:dyDescent="0.3">
      <c r="A55" s="122"/>
      <c r="B55" s="92" t="s">
        <v>50</v>
      </c>
      <c r="C55" s="114" t="s">
        <v>33</v>
      </c>
      <c r="D55" s="39" t="s">
        <v>51</v>
      </c>
      <c r="E55" s="40" t="s">
        <v>132</v>
      </c>
      <c r="F55" s="40" t="s">
        <v>65</v>
      </c>
      <c r="G55" s="77">
        <v>13</v>
      </c>
      <c r="H55" s="65" t="b">
        <f t="shared" si="0"/>
        <v>0</v>
      </c>
      <c r="I55" s="25">
        <v>2</v>
      </c>
      <c r="J55" s="25">
        <v>2</v>
      </c>
      <c r="K55" s="16"/>
    </row>
    <row r="56" spans="1:11" ht="20.100000000000001" customHeight="1" x14ac:dyDescent="0.3">
      <c r="A56" s="122"/>
      <c r="B56" s="93"/>
      <c r="C56" s="115"/>
      <c r="D56" s="39" t="s">
        <v>53</v>
      </c>
      <c r="E56" s="41" t="s">
        <v>133</v>
      </c>
      <c r="F56" s="41" t="s">
        <v>168</v>
      </c>
      <c r="G56" s="77">
        <v>14</v>
      </c>
      <c r="H56" s="65" t="b">
        <f t="shared" si="0"/>
        <v>0</v>
      </c>
      <c r="I56" s="25">
        <v>2</v>
      </c>
      <c r="J56" s="25">
        <v>2</v>
      </c>
      <c r="K56" s="16"/>
    </row>
    <row r="57" spans="1:11" ht="20.100000000000001" customHeight="1" x14ac:dyDescent="0.3">
      <c r="A57" s="122"/>
      <c r="B57" s="93"/>
      <c r="C57" s="116"/>
      <c r="D57" s="42" t="s">
        <v>54</v>
      </c>
      <c r="E57" s="41" t="s">
        <v>134</v>
      </c>
      <c r="F57" s="41" t="s">
        <v>169</v>
      </c>
      <c r="G57" s="77">
        <v>15</v>
      </c>
      <c r="H57" s="65" t="b">
        <f t="shared" si="0"/>
        <v>0</v>
      </c>
      <c r="I57" s="25">
        <v>2</v>
      </c>
      <c r="J57" s="25">
        <v>2</v>
      </c>
      <c r="K57" s="16"/>
    </row>
    <row r="58" spans="1:11" ht="20.100000000000001" customHeight="1" x14ac:dyDescent="0.3">
      <c r="A58" s="122"/>
      <c r="B58" s="93"/>
      <c r="C58" s="114" t="s">
        <v>72</v>
      </c>
      <c r="D58" s="39" t="s">
        <v>51</v>
      </c>
      <c r="E58" s="40" t="s">
        <v>65</v>
      </c>
      <c r="F58" s="40" t="s">
        <v>65</v>
      </c>
      <c r="G58" s="77">
        <v>16</v>
      </c>
      <c r="H58" s="65" t="b">
        <f t="shared" si="0"/>
        <v>1</v>
      </c>
      <c r="I58" s="25">
        <v>2</v>
      </c>
      <c r="J58" s="25">
        <v>2</v>
      </c>
      <c r="K58" s="16"/>
    </row>
    <row r="59" spans="1:11" ht="20.100000000000001" customHeight="1" x14ac:dyDescent="0.3">
      <c r="A59" s="122"/>
      <c r="B59" s="93"/>
      <c r="C59" s="115"/>
      <c r="D59" s="39" t="s">
        <v>52</v>
      </c>
      <c r="E59" s="41" t="s">
        <v>135</v>
      </c>
      <c r="F59" s="41" t="s">
        <v>170</v>
      </c>
      <c r="G59" s="77">
        <v>17</v>
      </c>
      <c r="H59" s="65" t="b">
        <f t="shared" si="0"/>
        <v>0</v>
      </c>
      <c r="I59" s="25">
        <v>2</v>
      </c>
      <c r="J59" s="25">
        <v>2</v>
      </c>
      <c r="K59" s="24"/>
    </row>
    <row r="60" spans="1:11" ht="20.100000000000001" customHeight="1" x14ac:dyDescent="0.3">
      <c r="A60" s="122"/>
      <c r="B60" s="93"/>
      <c r="C60" s="116"/>
      <c r="D60" s="42" t="s">
        <v>54</v>
      </c>
      <c r="E60" s="41" t="s">
        <v>136</v>
      </c>
      <c r="F60" s="41" t="s">
        <v>171</v>
      </c>
      <c r="G60" s="77">
        <v>18</v>
      </c>
      <c r="H60" s="65" t="b">
        <f t="shared" si="0"/>
        <v>0</v>
      </c>
      <c r="I60" s="25">
        <v>2</v>
      </c>
      <c r="J60" s="25">
        <v>2</v>
      </c>
      <c r="K60" s="16"/>
    </row>
    <row r="61" spans="1:11" ht="20.100000000000001" customHeight="1" x14ac:dyDescent="0.3">
      <c r="A61" s="122"/>
      <c r="B61" s="93"/>
      <c r="C61" s="114" t="s">
        <v>34</v>
      </c>
      <c r="D61" s="39" t="s">
        <v>51</v>
      </c>
      <c r="E61" s="40" t="s">
        <v>73</v>
      </c>
      <c r="F61" s="40" t="s">
        <v>73</v>
      </c>
      <c r="G61" s="77">
        <v>19</v>
      </c>
      <c r="H61" s="65" t="b">
        <f t="shared" si="0"/>
        <v>1</v>
      </c>
      <c r="I61" s="25">
        <v>2</v>
      </c>
      <c r="J61" s="25">
        <v>2</v>
      </c>
      <c r="K61" s="16"/>
    </row>
    <row r="62" spans="1:11" ht="20.100000000000001" customHeight="1" x14ac:dyDescent="0.3">
      <c r="A62" s="122"/>
      <c r="B62" s="93"/>
      <c r="C62" s="115"/>
      <c r="D62" s="39" t="s">
        <v>52</v>
      </c>
      <c r="E62" s="41" t="s">
        <v>137</v>
      </c>
      <c r="F62" s="41" t="s">
        <v>172</v>
      </c>
      <c r="G62" s="77">
        <v>20</v>
      </c>
      <c r="H62" s="65" t="b">
        <f t="shared" si="0"/>
        <v>0</v>
      </c>
      <c r="I62" s="25">
        <v>2</v>
      </c>
      <c r="J62" s="25">
        <v>2</v>
      </c>
      <c r="K62" s="16"/>
    </row>
    <row r="63" spans="1:11" ht="20.100000000000001" customHeight="1" x14ac:dyDescent="0.3">
      <c r="A63" s="122"/>
      <c r="B63" s="94"/>
      <c r="C63" s="116"/>
      <c r="D63" s="42" t="s">
        <v>54</v>
      </c>
      <c r="E63" s="41" t="s">
        <v>138</v>
      </c>
      <c r="F63" s="41" t="s">
        <v>173</v>
      </c>
      <c r="G63" s="77">
        <v>21</v>
      </c>
      <c r="H63" s="65" t="b">
        <f t="shared" si="0"/>
        <v>0</v>
      </c>
      <c r="I63" s="25">
        <v>2</v>
      </c>
      <c r="J63" s="25">
        <v>2</v>
      </c>
      <c r="K63" s="16"/>
    </row>
    <row r="64" spans="1:11" ht="24.95" customHeight="1" x14ac:dyDescent="0.3">
      <c r="A64" s="122"/>
      <c r="B64" s="92" t="s">
        <v>55</v>
      </c>
      <c r="C64" s="112" t="s">
        <v>21</v>
      </c>
      <c r="D64" s="34" t="s">
        <v>18</v>
      </c>
      <c r="E64" s="43" t="s">
        <v>139</v>
      </c>
      <c r="F64" s="43" t="s">
        <v>174</v>
      </c>
      <c r="G64" s="77">
        <v>22</v>
      </c>
      <c r="H64" s="65" t="b">
        <f t="shared" si="0"/>
        <v>0</v>
      </c>
      <c r="I64" s="12">
        <v>3</v>
      </c>
      <c r="J64" s="12">
        <v>3</v>
      </c>
      <c r="K64" s="15"/>
    </row>
    <row r="65" spans="1:11" ht="20.100000000000001" customHeight="1" x14ac:dyDescent="0.3">
      <c r="A65" s="122"/>
      <c r="B65" s="93"/>
      <c r="C65" s="113"/>
      <c r="D65" s="112" t="s">
        <v>19</v>
      </c>
      <c r="E65" s="35" t="s">
        <v>141</v>
      </c>
      <c r="F65" s="35" t="s">
        <v>175</v>
      </c>
      <c r="G65" s="77">
        <v>23</v>
      </c>
      <c r="H65" s="65" t="b">
        <f t="shared" si="0"/>
        <v>0</v>
      </c>
      <c r="I65" s="12">
        <v>2</v>
      </c>
      <c r="J65" s="12">
        <v>2</v>
      </c>
      <c r="K65" s="15"/>
    </row>
    <row r="66" spans="1:11" ht="20.100000000000001" customHeight="1" x14ac:dyDescent="0.3">
      <c r="A66" s="122"/>
      <c r="B66" s="93"/>
      <c r="C66" s="113"/>
      <c r="D66" s="113"/>
      <c r="E66" s="35" t="s">
        <v>74</v>
      </c>
      <c r="F66" s="35" t="s">
        <v>74</v>
      </c>
      <c r="G66" s="77">
        <v>24</v>
      </c>
      <c r="H66" s="65" t="b">
        <f t="shared" si="0"/>
        <v>1</v>
      </c>
      <c r="I66" s="12">
        <v>2</v>
      </c>
      <c r="J66" s="12">
        <v>2</v>
      </c>
      <c r="K66" s="15"/>
    </row>
    <row r="67" spans="1:11" ht="20.100000000000001" customHeight="1" x14ac:dyDescent="0.3">
      <c r="A67" s="122"/>
      <c r="B67" s="93"/>
      <c r="C67" s="113"/>
      <c r="D67" s="125"/>
      <c r="E67" s="35" t="s">
        <v>140</v>
      </c>
      <c r="F67" s="35" t="s">
        <v>176</v>
      </c>
      <c r="G67" s="77">
        <v>25</v>
      </c>
      <c r="H67" s="65" t="b">
        <f t="shared" si="0"/>
        <v>0</v>
      </c>
      <c r="I67" s="12">
        <v>2</v>
      </c>
      <c r="J67" s="12">
        <v>2</v>
      </c>
      <c r="K67" s="15"/>
    </row>
    <row r="68" spans="1:11" ht="20.100000000000001" customHeight="1" x14ac:dyDescent="0.3">
      <c r="A68" s="122"/>
      <c r="B68" s="93"/>
      <c r="C68" s="113"/>
      <c r="D68" s="34" t="s">
        <v>25</v>
      </c>
      <c r="E68" s="44" t="s">
        <v>142</v>
      </c>
      <c r="F68" s="44" t="s">
        <v>177</v>
      </c>
      <c r="G68" s="77">
        <v>26</v>
      </c>
      <c r="H68" s="65" t="b">
        <f t="shared" si="0"/>
        <v>0</v>
      </c>
      <c r="I68" s="12">
        <v>2</v>
      </c>
      <c r="J68" s="12">
        <v>2</v>
      </c>
      <c r="K68" s="15"/>
    </row>
    <row r="69" spans="1:11" ht="20.100000000000001" customHeight="1" x14ac:dyDescent="0.3">
      <c r="A69" s="122"/>
      <c r="B69" s="93"/>
      <c r="C69" s="113"/>
      <c r="D69" s="36" t="s">
        <v>26</v>
      </c>
      <c r="E69" s="45" t="s">
        <v>143</v>
      </c>
      <c r="F69" s="45" t="s">
        <v>178</v>
      </c>
      <c r="G69" s="77">
        <v>27</v>
      </c>
      <c r="H69" s="65" t="b">
        <f t="shared" ref="H69:H77" si="1">E69=F69</f>
        <v>0</v>
      </c>
      <c r="I69" s="12">
        <v>3</v>
      </c>
      <c r="J69" s="12">
        <v>3</v>
      </c>
      <c r="K69" s="15"/>
    </row>
    <row r="70" spans="1:11" ht="20.100000000000001" customHeight="1" x14ac:dyDescent="0.3">
      <c r="A70" s="122"/>
      <c r="B70" s="93"/>
      <c r="C70" s="113"/>
      <c r="D70" s="46" t="s">
        <v>20</v>
      </c>
      <c r="E70" s="47" t="s">
        <v>56</v>
      </c>
      <c r="F70" s="47" t="s">
        <v>56</v>
      </c>
      <c r="G70" s="77">
        <v>28</v>
      </c>
      <c r="H70" s="65" t="b">
        <f t="shared" si="1"/>
        <v>1</v>
      </c>
      <c r="I70" s="12">
        <v>2</v>
      </c>
      <c r="J70" s="12">
        <v>2</v>
      </c>
      <c r="K70" s="15"/>
    </row>
    <row r="71" spans="1:11" ht="20.100000000000001" customHeight="1" x14ac:dyDescent="0.3">
      <c r="A71" s="122"/>
      <c r="B71" s="93"/>
      <c r="C71" s="113"/>
      <c r="D71" s="36" t="s">
        <v>57</v>
      </c>
      <c r="E71" s="48" t="s">
        <v>58</v>
      </c>
      <c r="F71" s="48" t="s">
        <v>58</v>
      </c>
      <c r="G71" s="77">
        <v>29</v>
      </c>
      <c r="H71" s="65" t="b">
        <f t="shared" si="1"/>
        <v>1</v>
      </c>
      <c r="I71" s="12">
        <v>2</v>
      </c>
      <c r="J71" s="12">
        <v>2</v>
      </c>
      <c r="K71" s="15"/>
    </row>
    <row r="72" spans="1:11" ht="20.100000000000001" customHeight="1" x14ac:dyDescent="0.3">
      <c r="A72" s="122"/>
      <c r="B72" s="92" t="s">
        <v>22</v>
      </c>
      <c r="C72" s="107" t="s">
        <v>27</v>
      </c>
      <c r="D72" s="108"/>
      <c r="E72" s="49" t="s">
        <v>59</v>
      </c>
      <c r="F72" s="49" t="s">
        <v>59</v>
      </c>
      <c r="G72" s="77">
        <v>30</v>
      </c>
      <c r="H72" s="65" t="b">
        <f t="shared" si="1"/>
        <v>1</v>
      </c>
      <c r="I72" s="12">
        <v>2</v>
      </c>
      <c r="J72" s="12">
        <v>2</v>
      </c>
      <c r="K72" s="15"/>
    </row>
    <row r="73" spans="1:11" ht="20.100000000000001" customHeight="1" x14ac:dyDescent="0.3">
      <c r="A73" s="122"/>
      <c r="B73" s="93"/>
      <c r="C73" s="107" t="s">
        <v>28</v>
      </c>
      <c r="D73" s="108"/>
      <c r="E73" s="47" t="s">
        <v>144</v>
      </c>
      <c r="F73" s="47" t="s">
        <v>179</v>
      </c>
      <c r="G73" s="77">
        <v>31</v>
      </c>
      <c r="H73" s="65" t="b">
        <f t="shared" si="1"/>
        <v>0</v>
      </c>
      <c r="I73" s="12">
        <v>2</v>
      </c>
      <c r="J73" s="12">
        <v>2</v>
      </c>
      <c r="K73" s="15"/>
    </row>
    <row r="74" spans="1:11" ht="20.100000000000001" customHeight="1" x14ac:dyDescent="0.3">
      <c r="A74" s="122"/>
      <c r="B74" s="93"/>
      <c r="C74" s="107" t="s">
        <v>60</v>
      </c>
      <c r="D74" s="108"/>
      <c r="E74" s="49" t="s">
        <v>61</v>
      </c>
      <c r="F74" s="49" t="s">
        <v>61</v>
      </c>
      <c r="G74" s="77">
        <v>32</v>
      </c>
      <c r="H74" s="65" t="b">
        <f t="shared" si="1"/>
        <v>1</v>
      </c>
      <c r="I74" s="12">
        <v>2</v>
      </c>
      <c r="J74" s="12">
        <v>2</v>
      </c>
      <c r="K74" s="15"/>
    </row>
    <row r="75" spans="1:11" ht="20.100000000000001" customHeight="1" x14ac:dyDescent="0.3">
      <c r="A75" s="123"/>
      <c r="B75" s="50" t="s">
        <v>62</v>
      </c>
      <c r="C75" s="109" t="s">
        <v>63</v>
      </c>
      <c r="D75" s="110"/>
      <c r="E75" s="111"/>
      <c r="F75" s="63"/>
      <c r="G75" s="70"/>
      <c r="H75" s="65" t="b">
        <f t="shared" si="1"/>
        <v>1</v>
      </c>
      <c r="I75" s="26">
        <v>0</v>
      </c>
      <c r="J75" s="26"/>
      <c r="K75" s="21"/>
    </row>
    <row r="76" spans="1:11" ht="20.100000000000001" customHeight="1" x14ac:dyDescent="0.3">
      <c r="A76" s="96"/>
      <c r="B76" s="97"/>
      <c r="C76" s="97"/>
      <c r="D76" s="97"/>
      <c r="E76" s="98"/>
      <c r="F76" s="62"/>
      <c r="G76" s="71"/>
      <c r="H76" s="65" t="b">
        <f t="shared" si="1"/>
        <v>1</v>
      </c>
      <c r="I76" s="8">
        <f>SUM(I43:I75)</f>
        <v>70</v>
      </c>
      <c r="J76" s="8">
        <f>SUM(J43:J75)</f>
        <v>70</v>
      </c>
      <c r="K76" s="18"/>
    </row>
    <row r="77" spans="1:11" ht="20.100000000000001" customHeight="1" thickBot="1" x14ac:dyDescent="0.35">
      <c r="A77" s="119" t="s">
        <v>23</v>
      </c>
      <c r="B77" s="120"/>
      <c r="C77" s="120"/>
      <c r="D77" s="120"/>
      <c r="E77" s="121"/>
      <c r="F77" s="64"/>
      <c r="G77" s="78"/>
      <c r="H77" s="65" t="b">
        <f t="shared" si="1"/>
        <v>1</v>
      </c>
      <c r="I77" s="7">
        <f>SUM(I13,I42,I76)</f>
        <v>200</v>
      </c>
      <c r="J77" s="23">
        <f>J13+J42+J76</f>
        <v>200</v>
      </c>
      <c r="K77" s="10"/>
    </row>
  </sheetData>
  <mergeCells count="56">
    <mergeCell ref="B39:B41"/>
    <mergeCell ref="B34:B38"/>
    <mergeCell ref="A14:A41"/>
    <mergeCell ref="A77:E77"/>
    <mergeCell ref="B44:B54"/>
    <mergeCell ref="C64:C71"/>
    <mergeCell ref="B64:B71"/>
    <mergeCell ref="A43:A75"/>
    <mergeCell ref="C54:E54"/>
    <mergeCell ref="C55:C57"/>
    <mergeCell ref="C61:C63"/>
    <mergeCell ref="B55:B63"/>
    <mergeCell ref="D65:D67"/>
    <mergeCell ref="C46:D46"/>
    <mergeCell ref="C44:D44"/>
    <mergeCell ref="C43:D43"/>
    <mergeCell ref="C45:D45"/>
    <mergeCell ref="A76:E76"/>
    <mergeCell ref="B72:B74"/>
    <mergeCell ref="A42:E42"/>
    <mergeCell ref="C75:E75"/>
    <mergeCell ref="C47:C53"/>
    <mergeCell ref="D48:D50"/>
    <mergeCell ref="C72:D72"/>
    <mergeCell ref="C73:D73"/>
    <mergeCell ref="C74:D74"/>
    <mergeCell ref="C58:C60"/>
    <mergeCell ref="C41:E41"/>
    <mergeCell ref="C14:D14"/>
    <mergeCell ref="C39:D39"/>
    <mergeCell ref="C26:C32"/>
    <mergeCell ref="D27:D30"/>
    <mergeCell ref="D31:D32"/>
    <mergeCell ref="C34:C38"/>
    <mergeCell ref="D34:D36"/>
    <mergeCell ref="D37:D38"/>
    <mergeCell ref="C40:D40"/>
    <mergeCell ref="C15:C17"/>
    <mergeCell ref="D15:D16"/>
    <mergeCell ref="C18:C25"/>
    <mergeCell ref="D19:D23"/>
    <mergeCell ref="D24:D25"/>
    <mergeCell ref="B15:B33"/>
    <mergeCell ref="A1:K1"/>
    <mergeCell ref="A2:K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C11:D11"/>
    <mergeCell ref="A13:E13"/>
  </mergeCells>
  <phoneticPr fontId="1" type="noConversion"/>
  <conditionalFormatting sqref="H4:H77">
    <cfRule type="expression" dxfId="6" priority="1">
      <formula>H4=FALSE</formula>
    </cfRule>
  </conditionalFormatting>
  <conditionalFormatting sqref="J4:J11 J38:J39">
    <cfRule type="expression" dxfId="5" priority="17">
      <formula>$I4&lt;&gt;$J4</formula>
    </cfRule>
  </conditionalFormatting>
  <conditionalFormatting sqref="J14:J37">
    <cfRule type="expression" dxfId="4" priority="9">
      <formula>$I14&lt;&gt;$J14</formula>
    </cfRule>
  </conditionalFormatting>
  <conditionalFormatting sqref="J43:J74">
    <cfRule type="expression" dxfId="3" priority="8">
      <formula>$I43&lt;&gt;$J43</formula>
    </cfRule>
  </conditionalFormatting>
  <conditionalFormatting sqref="J77">
    <cfRule type="cellIs" dxfId="2" priority="14" operator="between">
      <formula>150</formula>
      <formula>170</formula>
    </cfRule>
    <cfRule type="cellIs" dxfId="1" priority="15" operator="between">
      <formula>110</formula>
      <formula>130</formula>
    </cfRule>
    <cfRule type="cellIs" dxfId="0" priority="16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2025-02-15T07:15:48Z</dcterms:modified>
</cp:coreProperties>
</file>