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04\DPI\B\"/>
    </mc:Choice>
  </mc:AlternateContent>
  <xr:revisionPtr revIDLastSave="0" documentId="13_ncr:1_{AB4A43D6-A42A-47B4-ACA6-EAD9A8E0FC71}" xr6:coauthVersionLast="47" xr6:coauthVersionMax="47" xr10:uidLastSave="{00000000-0000-0000-0000-000000000000}"/>
  <bookViews>
    <workbookView xWindow="1515" yWindow="1515" windowWidth="23925" windowHeight="18300" xr2:uid="{00000000-000D-0000-FFFF-FFFF00000000}"/>
  </bookViews>
  <sheets>
    <sheet name="Sheet1" sheetId="1" r:id="rId1"/>
  </sheets>
  <definedNames>
    <definedName name="비고">Sheet1!$J$74</definedName>
    <definedName name="총점">Sheet1!$I$74</definedName>
  </definedNames>
  <calcPr calcId="181029"/>
</workbook>
</file>

<file path=xl/calcChain.xml><?xml version="1.0" encoding="utf-8"?>
<calcChain xmlns="http://schemas.openxmlformats.org/spreadsheetml/2006/main">
  <c r="G71" i="1" l="1"/>
  <c r="G70" i="1"/>
  <c r="G68" i="1"/>
  <c r="G58" i="1"/>
  <c r="G55" i="1"/>
  <c r="G52" i="1"/>
  <c r="G50" i="1"/>
  <c r="G49" i="1"/>
  <c r="G42" i="1"/>
  <c r="H39" i="1" l="1"/>
  <c r="I16" i="1"/>
  <c r="H16" i="1"/>
  <c r="H73" i="1" l="1"/>
  <c r="I73" i="1"/>
  <c r="H74" i="1" l="1"/>
  <c r="I39" i="1"/>
  <c r="I74" i="1" s="1"/>
</calcChain>
</file>

<file path=xl/sharedStrings.xml><?xml version="1.0" encoding="utf-8"?>
<sst xmlns="http://schemas.openxmlformats.org/spreadsheetml/2006/main" count="153" uniqueCount="138">
  <si>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</si>
  <si>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</si>
  <si>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</si>
  <si>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</si>
  <si>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</si>
  <si>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</si>
  <si>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</si>
  <si>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</si>
  <si>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</si>
  <si>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</si>
  <si>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</si>
  <si>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</si>
  <si>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</si>
  <si>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</si>
  <si>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</si>
  <si>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</si>
  <si>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</si>
  <si>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</si>
  <si>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</si>
  <si>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</si>
  <si>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</si>
  <si>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</si>
  <si>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위치 설정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</si>
  <si>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</si>
  <si>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</si>
  <si>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</si>
  <si>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</si>
  <si>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화면 정가운데 아래</t>
  </si>
  <si>
    <t>이미지2.jpg</t>
    <phoneticPr fontId="1" type="noConversion"/>
  </si>
  <si>
    <t>이미지1.jpg</t>
    <phoneticPr fontId="1" type="noConversion"/>
  </si>
  <si>
    <t>이미지 복사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</si>
  <si>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</si>
  <si>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</si>
  <si>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</si>
  <si>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</si>
  <si>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</si>
  <si>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</si>
  <si>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</si>
  <si>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</si>
  <si>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</si>
  <si>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</si>
  <si>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</si>
  <si>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</si>
  <si>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</si>
  <si>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</si>
  <si>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빨간색 계열로 보정</t>
    <phoneticPr fontId="1" type="noConversion"/>
  </si>
  <si>
    <t>[6.00]</t>
    <phoneticPr fontId="1" type="noConversion"/>
  </si>
  <si>
    <t>페이드 아웃</t>
    <phoneticPr fontId="1" type="noConversion"/>
  </si>
  <si>
    <t>[0.00]</t>
    <phoneticPr fontId="1" type="noConversion"/>
  </si>
  <si>
    <t>저장</t>
  </si>
  <si>
    <t>클립 트랜지션</t>
  </si>
  <si>
    <t>[0.00]</t>
  </si>
  <si>
    <t>나타나기</t>
    <phoneticPr fontId="1" type="noConversion"/>
  </si>
  <si>
    <t>텍스트 클립 길이</t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</si>
  <si>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</si>
  <si>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</si>
  <si>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</si>
  <si>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</si>
  <si>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</si>
  <si>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</si>
  <si>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</si>
  <si>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</si>
  <si>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</si>
  <si>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</si>
  <si>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</si>
  <si>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</si>
  <si>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</si>
  <si>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</si>
  <si>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</si>
  <si>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</si>
  <si>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</si>
  <si>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</si>
  <si>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① 바탕체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</si>
  <si>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</si>
  <si>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</si>
  <si>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</si>
  <si>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</si>
  <si>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</si>
  <si>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① 원형/타원형</t>
    <phoneticPr fontId="1" type="noConversion"/>
  </si>
  <si>
    <t>③</t>
    <phoneticPr fontId="1" type="noConversion"/>
  </si>
  <si>
    <t>① 모서리가 둥근 사각형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</si>
  <si>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</si>
  <si>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</si>
  <si>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</si>
  <si>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가로 방향으로 흐릿하게</t>
    <phoneticPr fontId="1" type="noConversion"/>
  </si>
  <si>
    <t>지시사항 외 설정 하나 당 "-1점" 처리됨</t>
    <phoneticPr fontId="1" type="noConversion"/>
  </si>
  <si>
    <t>그림자설정/두께/거리/분산/각도 중 오답 하나 당 "-1점"</t>
    <phoneticPr fontId="1" type="noConversion"/>
  </si>
  <si>
    <t>Airplane</t>
    <phoneticPr fontId="1" type="noConversion"/>
  </si>
  <si>
    <t>선명하게를 이용하여 이미지 조정 (양 : 8)</t>
    <phoneticPr fontId="1" type="noConversion"/>
  </si>
  <si>
    <t>복제 도장</t>
    <phoneticPr fontId="1" type="noConversion"/>
  </si>
  <si>
    <t>색조/채도</t>
    <phoneticPr fontId="1" type="noConversion"/>
  </si>
  <si>
    <t>② 크기 : 170 x 60</t>
    <phoneticPr fontId="1" type="noConversion"/>
  </si>
  <si>
    <t>③ 채우기(색상 : 0084FF)</t>
    <phoneticPr fontId="1" type="noConversion"/>
  </si>
  <si>
    <t>④ 혼합모드(색 굽기, 불투명도 : 70)</t>
    <phoneticPr fontId="1" type="noConversion"/>
  </si>
  <si>
    <t>배경색(색상 : 28DEFF)</t>
    <phoneticPr fontId="1" type="noConversion"/>
  </si>
  <si>
    <t>② 크기 : 330 x 80</t>
    <phoneticPr fontId="1" type="noConversion"/>
  </si>
  <si>
    <t>③ 그라데이션(색상 : 88C6FF – C25CFF)</t>
    <phoneticPr fontId="1" type="noConversion"/>
  </si>
  <si>
    <t>모형 비행기</t>
    <phoneticPr fontId="1" type="noConversion"/>
  </si>
  <si>
    <t>① 글꼴(굴림체)</t>
    <phoneticPr fontId="1" type="noConversion"/>
  </si>
  <si>
    <t>② 글꼴 스타일(굵게)</t>
    <phoneticPr fontId="1" type="noConversion"/>
  </si>
  <si>
    <t>③ 크기(36pt)</t>
    <phoneticPr fontId="1" type="noConversion"/>
  </si>
  <si>
    <t>④ 채우기(색상 : 00A337)</t>
    <phoneticPr fontId="1" type="noConversion"/>
  </si>
  <si>
    <t>⑥ 외곽선(색상 : 05240F)</t>
    <phoneticPr fontId="1" type="noConversion"/>
  </si>
  <si>
    <t>① 사각형</t>
    <phoneticPr fontId="1" type="noConversion"/>
  </si>
  <si>
    <t>② 크기 : 170 × 170</t>
    <phoneticPr fontId="1" type="noConversion"/>
  </si>
  <si>
    <t>④ 외곽선(색상 : FFE634)</t>
    <phoneticPr fontId="1" type="noConversion"/>
  </si>
  <si>
    <t>동영상.mp4 &gt; 이미지1.jpg &gt; 이미지3.jpg &gt; 이미지2.jpg</t>
    <phoneticPr fontId="1" type="noConversion"/>
  </si>
  <si>
    <t>1.2x</t>
    <phoneticPr fontId="1" type="noConversion"/>
  </si>
  <si>
    <t>시작 시간(0.00), 재생 시간(12.00)</t>
    <phoneticPr fontId="1" type="noConversion"/>
  </si>
  <si>
    <t>비행기의 발명</t>
    <phoneticPr fontId="1" type="noConversion"/>
  </si>
  <si>
    <t>①굴림체</t>
    <phoneticPr fontId="1" type="noConversion"/>
  </si>
  <si>
    <t>②크기 90</t>
    <phoneticPr fontId="1" type="noConversion"/>
  </si>
  <si>
    <t>③249eff</t>
    <phoneticPr fontId="1" type="noConversion"/>
  </si>
  <si>
    <t>[5.20]</t>
    <phoneticPr fontId="1" type="noConversion"/>
  </si>
  <si>
    <t>비누 방울(크기 : 4)</t>
    <phoneticPr fontId="1" type="noConversion"/>
  </si>
  <si>
    <t>왼쪽으로 밀기(앞으로 이동, 재생 시간 : 2.00)</t>
    <phoneticPr fontId="1" type="noConversion"/>
  </si>
  <si>
    <t>흩날림(크기 : 6)</t>
    <phoneticPr fontId="1" type="noConversion"/>
  </si>
  <si>
    <t>문 닫기(앞으로 이동, 재생 시간 : 1.00)</t>
    <phoneticPr fontId="1" type="noConversion"/>
  </si>
  <si>
    <t>스페이스 01(속도 : 4)</t>
    <phoneticPr fontId="1" type="noConversion"/>
  </si>
  <si>
    <t>항공 박물관
(Aviation Museum)</t>
    <phoneticPr fontId="1" type="noConversion"/>
  </si>
  <si>
    <t>② 크기 160</t>
    <phoneticPr fontId="1" type="noConversion"/>
  </si>
  <si>
    <t>③ 36eda7</t>
    <phoneticPr fontId="1" type="noConversion"/>
  </si>
  <si>
    <t>서서히 나타나기, 지속 시간 : 2.00</t>
    <phoneticPr fontId="1" type="noConversion"/>
  </si>
  <si>
    <t>[27.20]</t>
    <phoneticPr fontId="1" type="noConversion"/>
  </si>
  <si>
    <t>[2.00]</t>
    <phoneticPr fontId="1" type="noConversion"/>
  </si>
  <si>
    <t>dpi_01_123456_성명.JPG와 dpi_01_123456_성명.GPDP 파일 중 하나라도 누락 시 “0점” 처리됨</t>
  </si>
  <si>
    <t>dpi_02_123456_성명.JPG와 dpi_02_123456_성명.GPDP 파일 중 하나라도 누락 시 “0점” 처리됨</t>
  </si>
  <si>
    <t>dpi_03_123456_성명.GMEP가 아닐 경우 "0점" 처리됨</t>
  </si>
  <si>
    <t>원본이미지가 잘리거나, 왜곡되지 않으면 정답</t>
  </si>
  <si>
    <t>⑤ 외곽선(두께 : 5px)</t>
    <phoneticPr fontId="1" type="noConversion"/>
  </si>
  <si>
    <t>③ 외곽선(두께 : 7px)</t>
    <phoneticPr fontId="1" type="noConversion"/>
  </si>
  <si>
    <t>⑤ 그림자(두께 : 7px, 거리 : 3px, 분산도 : 3px, 각도 : 320°)</t>
    <phoneticPr fontId="1" type="noConversion"/>
  </si>
  <si>
    <t>필터 효과</t>
    <phoneticPr fontId="1" type="noConversion"/>
  </si>
  <si>
    <t>이미지 보정-톤맵-Linear(노출 : 1.5, 채도 : 15)</t>
    <phoneticPr fontId="1" type="noConversion"/>
  </si>
  <si>
    <r>
      <rPr>
        <sz val="8"/>
        <color rgb="FF0000FF"/>
        <rFont val="맑은 고딕"/>
        <family val="3"/>
        <charset val="129"/>
        <scheme val="minor"/>
      </rPr>
      <t>디졸브</t>
    </r>
    <r>
      <rPr>
        <sz val="8"/>
        <color theme="1"/>
        <rFont val="맑은 고딕"/>
        <family val="3"/>
        <charset val="129"/>
        <scheme val="minor"/>
      </rPr>
      <t>(앞으로 이동, 재생 시간 : 1.00)</t>
    </r>
    <phoneticPr fontId="1" type="noConversion"/>
  </si>
  <si>
    <r>
      <rPr>
        <sz val="8"/>
        <color rgb="FF0000FF"/>
        <rFont val="맑은 고딕"/>
        <family val="3"/>
        <charset val="129"/>
      </rPr>
      <t>2d290e</t>
    </r>
    <r>
      <rPr>
        <sz val="8"/>
        <color theme="1"/>
        <rFont val="맑은 고딕"/>
        <family val="3"/>
        <charset val="129"/>
      </rPr>
      <t>, 두께 : 20</t>
    </r>
    <phoneticPr fontId="1" type="noConversion"/>
  </si>
  <si>
    <t xml:space="preserve">"8으로만 여러 번 설정한 경우에는 정답 처리
(프로그램 상 8을 설정했는지 유무를 명확히 확인 불가)
- if:조정을 여러 번 진행했을 경우, 조정값이 1개라도 8이 아닐 시 오답으로 처리"
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</si>
  <si>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</t>
    </r>
    <r>
      <rPr>
        <b/>
        <sz val="16"/>
        <rFont val="HY헤드라인M"/>
        <family val="1"/>
        <charset val="129"/>
      </rPr>
      <t>2604회 B형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</si>
</sst>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sz val="8"/>
      <color rgb="FF0000FF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16"/>
      <name val="HY헤드라인M"/>
      <family val="1"/>
      <charset val="129"/>
    </font>
    <font>
      <b/>
      <sz val="10"/>
      <color rgb="FFFF0000"/>
      <name val="맑은 고딕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0070C0"/>
      <name val="맑은 고딕"/>
      <family val="3"/>
      <charset val="129"/>
      <scheme val="major"/>
    </font>
    <font>
      <sz val="12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16" fillId="0" borderId="3" xfId="0" applyNumberFormat="1" applyFont="1" applyBorder="1" applyAlignment="1">
      <alignment horizontal="justify" vertical="center"/>
    </xf>
    <xf numFmtId="49" fontId="17" fillId="0" borderId="3" xfId="0" applyNumberFormat="1" applyFont="1" applyBorder="1" applyAlignment="1">
      <alignment horizontal="justify" vertical="center"/>
    </xf>
    <xf numFmtId="0" fontId="17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32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topLeftCell="D52" zoomScale="130" zoomScaleNormal="130" workbookViewId="0">
      <selection activeCell="J7" sqref="J7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4.25" customWidth="1"/>
    <col min="6" max="6" width="3.5" customWidth="1"/>
    <col min="7" max="7" width="5.125" bestFit="1" customWidth="1"/>
    <col min="8" max="8" width="6.25" customWidth="1"/>
    <col min="9" max="9" width="4.25" bestFit="1" customWidth="1"/>
    <col min="10" max="10" width="39.625" customWidth="1"/>
  </cols>
  <sheetData>
    <row r="1" spans="1:10" ht="43.5" customHeight="1" x14ac:dyDescent="0.3">
      <c r="A1" s="86" t="s">
        <v>137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4.25" customHeight="1" thickBot="1" x14ac:dyDescent="0.35">
      <c r="A2" s="82"/>
      <c r="B2" s="82"/>
      <c r="C2" s="82"/>
      <c r="D2" s="82"/>
      <c r="E2" s="82"/>
      <c r="F2" s="82"/>
      <c r="G2" s="82"/>
      <c r="H2" s="82"/>
      <c r="I2" s="82"/>
      <c r="J2" s="82"/>
    </row>
    <row r="3" spans="1:10" ht="20.100000000000001" customHeight="1" x14ac:dyDescent="0.3">
      <c r="A3" s="3" t="s">
        <v>2</v>
      </c>
      <c r="B3" s="2" t="s">
        <v>7</v>
      </c>
      <c r="C3" s="83" t="s">
        <v>6</v>
      </c>
      <c r="D3" s="84"/>
      <c r="E3" s="2" t="s">
        <v>0</v>
      </c>
      <c r="F3" s="2"/>
      <c r="G3" s="2"/>
      <c r="H3" s="2" t="s">
        <v>1</v>
      </c>
      <c r="I3" s="21" t="s">
        <v>9</v>
      </c>
      <c r="J3" s="12" t="s">
        <v>10</v>
      </c>
    </row>
    <row r="4" spans="1:10" ht="20.100000000000001" customHeight="1" x14ac:dyDescent="0.3">
      <c r="A4" s="65" t="s">
        <v>3</v>
      </c>
      <c r="B4" s="5" t="s">
        <v>8</v>
      </c>
      <c r="C4" s="85" t="s">
        <v>56</v>
      </c>
      <c r="D4" s="85"/>
      <c r="E4" s="29" t="s">
        <v>55</v>
      </c>
      <c r="F4" s="104">
        <v>1</v>
      </c>
      <c r="G4" s="104"/>
      <c r="H4" s="27">
        <v>5</v>
      </c>
      <c r="I4" s="37">
        <v>5</v>
      </c>
      <c r="J4" s="13" t="s">
        <v>128</v>
      </c>
    </row>
    <row r="5" spans="1:10" ht="20.100000000000001" customHeight="1" x14ac:dyDescent="0.3">
      <c r="A5" s="66"/>
      <c r="B5" s="70" t="s">
        <v>5</v>
      </c>
      <c r="C5" s="63" t="s">
        <v>30</v>
      </c>
      <c r="D5" s="34" t="s">
        <v>70</v>
      </c>
      <c r="E5" s="29" t="s">
        <v>69</v>
      </c>
      <c r="F5" s="104">
        <v>2</v>
      </c>
      <c r="G5" s="104"/>
      <c r="H5" s="27">
        <v>5</v>
      </c>
      <c r="I5" s="37">
        <v>5</v>
      </c>
      <c r="J5" s="13"/>
    </row>
    <row r="6" spans="1:10" ht="20.100000000000001" customHeight="1" x14ac:dyDescent="0.3">
      <c r="A6" s="66"/>
      <c r="B6" s="71"/>
      <c r="C6" s="64"/>
      <c r="D6" s="34" t="s">
        <v>71</v>
      </c>
      <c r="E6" s="29" t="s">
        <v>87</v>
      </c>
      <c r="F6" s="104">
        <v>3</v>
      </c>
      <c r="G6" s="104"/>
      <c r="H6" s="27">
        <v>5</v>
      </c>
      <c r="I6" s="37">
        <v>5</v>
      </c>
      <c r="J6" s="13"/>
    </row>
    <row r="7" spans="1:10" ht="20.100000000000001" customHeight="1" x14ac:dyDescent="0.3">
      <c r="A7" s="66"/>
      <c r="B7" s="71"/>
      <c r="C7" s="68" t="s">
        <v>132</v>
      </c>
      <c r="D7" s="69"/>
      <c r="E7" s="29" t="s">
        <v>88</v>
      </c>
      <c r="F7" s="104">
        <v>4</v>
      </c>
      <c r="G7" s="104"/>
      <c r="H7" s="27">
        <v>5</v>
      </c>
      <c r="I7" s="37">
        <v>5</v>
      </c>
      <c r="J7" s="55" t="s">
        <v>136</v>
      </c>
    </row>
    <row r="8" spans="1:10" ht="20.100000000000001" customHeight="1" x14ac:dyDescent="0.3">
      <c r="A8" s="66"/>
      <c r="B8" s="71"/>
      <c r="C8" s="39" t="s">
        <v>77</v>
      </c>
      <c r="D8" s="34" t="s">
        <v>89</v>
      </c>
      <c r="E8" s="29" t="s">
        <v>58</v>
      </c>
      <c r="F8" s="104">
        <v>5</v>
      </c>
      <c r="G8" s="104"/>
      <c r="H8" s="24">
        <v>6</v>
      </c>
      <c r="I8" s="24">
        <v>6</v>
      </c>
      <c r="J8" s="14"/>
    </row>
    <row r="9" spans="1:10" ht="20.100000000000001" customHeight="1" x14ac:dyDescent="0.3">
      <c r="A9" s="66"/>
      <c r="B9" s="71"/>
      <c r="C9" s="39" t="s">
        <v>63</v>
      </c>
      <c r="D9" s="11" t="s">
        <v>90</v>
      </c>
      <c r="E9" s="29" t="s">
        <v>45</v>
      </c>
      <c r="F9" s="104">
        <v>6</v>
      </c>
      <c r="G9" s="104"/>
      <c r="H9" s="24">
        <v>6</v>
      </c>
      <c r="I9" s="24">
        <v>6</v>
      </c>
      <c r="J9" s="14"/>
    </row>
    <row r="10" spans="1:10" ht="20.100000000000001" customHeight="1" x14ac:dyDescent="0.3">
      <c r="A10" s="66"/>
      <c r="B10" s="71"/>
      <c r="C10" s="70" t="s">
        <v>79</v>
      </c>
      <c r="D10" s="63" t="s">
        <v>54</v>
      </c>
      <c r="E10" s="29" t="s">
        <v>78</v>
      </c>
      <c r="F10" s="104">
        <v>7</v>
      </c>
      <c r="G10" s="104"/>
      <c r="H10" s="24">
        <v>3</v>
      </c>
      <c r="I10" s="24">
        <v>3</v>
      </c>
      <c r="J10" s="23"/>
    </row>
    <row r="11" spans="1:10" ht="20.100000000000001" customHeight="1" x14ac:dyDescent="0.3">
      <c r="A11" s="66"/>
      <c r="B11" s="71"/>
      <c r="C11" s="71"/>
      <c r="D11" s="64"/>
      <c r="E11" s="29" t="s">
        <v>91</v>
      </c>
      <c r="F11" s="104">
        <v>8</v>
      </c>
      <c r="G11" s="104"/>
      <c r="H11" s="24">
        <v>3</v>
      </c>
      <c r="I11" s="24">
        <v>3</v>
      </c>
      <c r="J11" s="23"/>
    </row>
    <row r="12" spans="1:10" ht="20.100000000000001" customHeight="1" x14ac:dyDescent="0.3">
      <c r="A12" s="66"/>
      <c r="B12" s="71"/>
      <c r="C12" s="71"/>
      <c r="D12" s="64"/>
      <c r="E12" s="29" t="s">
        <v>92</v>
      </c>
      <c r="F12" s="104">
        <v>9</v>
      </c>
      <c r="G12" s="104"/>
      <c r="H12" s="24">
        <v>6</v>
      </c>
      <c r="I12" s="24">
        <v>6</v>
      </c>
      <c r="J12" s="23"/>
    </row>
    <row r="13" spans="1:10" ht="20.100000000000001" customHeight="1" x14ac:dyDescent="0.3">
      <c r="A13" s="66"/>
      <c r="B13" s="72"/>
      <c r="C13" s="72"/>
      <c r="D13" s="73"/>
      <c r="E13" s="29" t="s">
        <v>93</v>
      </c>
      <c r="F13" s="104">
        <v>10</v>
      </c>
      <c r="G13" s="104"/>
      <c r="H13" s="24">
        <v>6</v>
      </c>
      <c r="I13" s="24">
        <v>6</v>
      </c>
      <c r="J13" s="23"/>
    </row>
    <row r="14" spans="1:10" ht="20.100000000000001" customHeight="1" x14ac:dyDescent="0.3">
      <c r="A14" s="66"/>
      <c r="B14" s="51" t="s">
        <v>75</v>
      </c>
      <c r="C14" s="80" t="s">
        <v>76</v>
      </c>
      <c r="D14" s="81"/>
      <c r="E14" s="29" t="s">
        <v>85</v>
      </c>
      <c r="F14" s="104">
        <v>11</v>
      </c>
      <c r="G14" s="104"/>
      <c r="H14" s="26">
        <v>0</v>
      </c>
      <c r="I14" s="24"/>
      <c r="J14" s="23"/>
    </row>
    <row r="15" spans="1:10" ht="20.100000000000001" customHeight="1" x14ac:dyDescent="0.3">
      <c r="A15" s="67"/>
      <c r="B15" s="36" t="s">
        <v>73</v>
      </c>
      <c r="C15" s="87" t="s">
        <v>125</v>
      </c>
      <c r="D15" s="88"/>
      <c r="E15" s="89"/>
      <c r="F15" s="104">
        <v>12</v>
      </c>
      <c r="G15" s="104"/>
      <c r="H15" s="26">
        <v>0</v>
      </c>
      <c r="I15" s="28"/>
      <c r="J15" s="16"/>
    </row>
    <row r="16" spans="1:10" ht="20.100000000000001" customHeight="1" x14ac:dyDescent="0.3">
      <c r="A16" s="58"/>
      <c r="B16" s="59"/>
      <c r="C16" s="59"/>
      <c r="D16" s="59"/>
      <c r="E16" s="60"/>
      <c r="F16" s="56"/>
      <c r="G16" s="56"/>
      <c r="H16" s="8">
        <f>SUM(H4:H13)-(H14+H15)</f>
        <v>50</v>
      </c>
      <c r="I16" s="8">
        <f>SUM(I4:I13)</f>
        <v>50</v>
      </c>
      <c r="J16" s="17"/>
    </row>
    <row r="17" spans="1:10" s="6" customFormat="1" ht="20.100000000000001" customHeight="1" x14ac:dyDescent="0.3">
      <c r="A17" s="65" t="s">
        <v>4</v>
      </c>
      <c r="B17" s="61" t="s">
        <v>26</v>
      </c>
      <c r="C17" s="74" t="s">
        <v>74</v>
      </c>
      <c r="D17" s="75"/>
      <c r="E17" s="35" t="s">
        <v>57</v>
      </c>
      <c r="F17" s="104">
        <v>1</v>
      </c>
      <c r="G17" s="105"/>
      <c r="H17" s="54">
        <v>5</v>
      </c>
      <c r="I17" s="50">
        <v>5</v>
      </c>
      <c r="J17" s="13" t="s">
        <v>11</v>
      </c>
    </row>
    <row r="18" spans="1:10" s="6" customFormat="1" ht="20.100000000000001" customHeight="1" x14ac:dyDescent="0.3">
      <c r="A18" s="66"/>
      <c r="B18" s="62"/>
      <c r="C18" s="76"/>
      <c r="D18" s="77"/>
      <c r="E18" s="29" t="s">
        <v>94</v>
      </c>
      <c r="F18" s="104">
        <v>2</v>
      </c>
      <c r="G18" s="105"/>
      <c r="H18" s="54">
        <v>5</v>
      </c>
      <c r="I18" s="50">
        <v>5</v>
      </c>
      <c r="J18" s="52"/>
    </row>
    <row r="19" spans="1:10" ht="20.100000000000001" customHeight="1" x14ac:dyDescent="0.3">
      <c r="A19" s="66"/>
      <c r="B19" s="78" t="s">
        <v>61</v>
      </c>
      <c r="C19" s="63" t="s">
        <v>58</v>
      </c>
      <c r="D19" s="63" t="s">
        <v>59</v>
      </c>
      <c r="E19" s="29" t="s">
        <v>81</v>
      </c>
      <c r="F19" s="104">
        <v>3</v>
      </c>
      <c r="G19" s="105"/>
      <c r="H19" s="31">
        <v>6</v>
      </c>
      <c r="I19" s="50">
        <v>6</v>
      </c>
      <c r="J19" s="53"/>
    </row>
    <row r="20" spans="1:10" ht="20.100000000000001" customHeight="1" x14ac:dyDescent="0.3">
      <c r="A20" s="66"/>
      <c r="B20" s="78"/>
      <c r="C20" s="73"/>
      <c r="D20" s="73"/>
      <c r="E20" s="29" t="s">
        <v>84</v>
      </c>
      <c r="F20" s="104">
        <v>4</v>
      </c>
      <c r="G20" s="105"/>
      <c r="H20" s="31">
        <v>6</v>
      </c>
      <c r="I20" s="50">
        <v>6</v>
      </c>
      <c r="J20" s="18" t="s">
        <v>83</v>
      </c>
    </row>
    <row r="21" spans="1:10" ht="20.100000000000001" customHeight="1" x14ac:dyDescent="0.3">
      <c r="A21" s="66"/>
      <c r="B21" s="78"/>
      <c r="C21" s="79" t="s">
        <v>20</v>
      </c>
      <c r="D21" s="63" t="s">
        <v>66</v>
      </c>
      <c r="E21" s="29" t="s">
        <v>80</v>
      </c>
      <c r="F21" s="104">
        <v>5</v>
      </c>
      <c r="G21" s="105"/>
      <c r="H21" s="32">
        <v>3</v>
      </c>
      <c r="I21" s="50">
        <v>3</v>
      </c>
      <c r="J21" s="15"/>
    </row>
    <row r="22" spans="1:10" ht="20.100000000000001" customHeight="1" x14ac:dyDescent="0.3">
      <c r="A22" s="66"/>
      <c r="B22" s="78"/>
      <c r="C22" s="79"/>
      <c r="D22" s="64"/>
      <c r="E22" s="29" t="s">
        <v>95</v>
      </c>
      <c r="F22" s="104">
        <v>6</v>
      </c>
      <c r="G22" s="105"/>
      <c r="H22" s="32">
        <v>3</v>
      </c>
      <c r="I22" s="50">
        <v>3</v>
      </c>
      <c r="J22" s="15"/>
    </row>
    <row r="23" spans="1:10" ht="20.100000000000001" customHeight="1" x14ac:dyDescent="0.3">
      <c r="A23" s="66"/>
      <c r="B23" s="78"/>
      <c r="C23" s="79"/>
      <c r="D23" s="73"/>
      <c r="E23" s="29" t="s">
        <v>96</v>
      </c>
      <c r="F23" s="104">
        <v>7</v>
      </c>
      <c r="G23" s="105"/>
      <c r="H23" s="32">
        <v>6</v>
      </c>
      <c r="I23" s="50">
        <v>6</v>
      </c>
      <c r="J23" s="15"/>
    </row>
    <row r="24" spans="1:10" ht="20.100000000000001" customHeight="1" x14ac:dyDescent="0.3">
      <c r="A24" s="66"/>
      <c r="B24" s="78"/>
      <c r="C24" s="63" t="s">
        <v>60</v>
      </c>
      <c r="D24" s="49" t="s">
        <v>68</v>
      </c>
      <c r="E24" s="29" t="s">
        <v>97</v>
      </c>
      <c r="F24" s="104">
        <v>8</v>
      </c>
      <c r="G24" s="105"/>
      <c r="H24" s="32">
        <v>5</v>
      </c>
      <c r="I24" s="50">
        <v>5</v>
      </c>
      <c r="J24" s="15"/>
    </row>
    <row r="25" spans="1:10" ht="20.100000000000001" customHeight="1" x14ac:dyDescent="0.3">
      <c r="A25" s="66"/>
      <c r="B25" s="78"/>
      <c r="C25" s="64"/>
      <c r="D25" s="63" t="s">
        <v>67</v>
      </c>
      <c r="E25" s="29" t="s">
        <v>98</v>
      </c>
      <c r="F25" s="104">
        <v>9</v>
      </c>
      <c r="G25" s="105"/>
      <c r="H25" s="31">
        <v>3</v>
      </c>
      <c r="I25" s="50">
        <v>3</v>
      </c>
      <c r="J25" s="15"/>
    </row>
    <row r="26" spans="1:10" ht="20.100000000000001" customHeight="1" x14ac:dyDescent="0.3">
      <c r="A26" s="66"/>
      <c r="B26" s="78"/>
      <c r="C26" s="64"/>
      <c r="D26" s="64"/>
      <c r="E26" s="29" t="s">
        <v>99</v>
      </c>
      <c r="F26" s="104">
        <v>10</v>
      </c>
      <c r="G26" s="105"/>
      <c r="H26" s="31">
        <v>3</v>
      </c>
      <c r="I26" s="50">
        <v>3</v>
      </c>
      <c r="J26" s="15"/>
    </row>
    <row r="27" spans="1:10" ht="20.100000000000001" customHeight="1" x14ac:dyDescent="0.3">
      <c r="A27" s="66"/>
      <c r="B27" s="78"/>
      <c r="C27" s="64"/>
      <c r="D27" s="64"/>
      <c r="E27" s="29" t="s">
        <v>100</v>
      </c>
      <c r="F27" s="104">
        <v>11</v>
      </c>
      <c r="G27" s="105"/>
      <c r="H27" s="31">
        <v>3</v>
      </c>
      <c r="I27" s="50">
        <v>3</v>
      </c>
      <c r="J27" s="15"/>
    </row>
    <row r="28" spans="1:10" ht="20.100000000000001" customHeight="1" x14ac:dyDescent="0.3">
      <c r="A28" s="66"/>
      <c r="B28" s="78"/>
      <c r="C28" s="64"/>
      <c r="D28" s="64"/>
      <c r="E28" s="29" t="s">
        <v>101</v>
      </c>
      <c r="F28" s="104">
        <v>12</v>
      </c>
      <c r="G28" s="105"/>
      <c r="H28" s="31">
        <v>3</v>
      </c>
      <c r="I28" s="50">
        <v>3</v>
      </c>
      <c r="J28" s="15"/>
    </row>
    <row r="29" spans="1:10" ht="20.100000000000001" customHeight="1" x14ac:dyDescent="0.3">
      <c r="A29" s="66"/>
      <c r="B29" s="78"/>
      <c r="C29" s="64"/>
      <c r="D29" s="64"/>
      <c r="E29" s="29" t="s">
        <v>129</v>
      </c>
      <c r="F29" s="104">
        <v>13</v>
      </c>
      <c r="G29" s="105"/>
      <c r="H29" s="31">
        <v>3</v>
      </c>
      <c r="I29" s="50">
        <v>3</v>
      </c>
      <c r="J29" s="15"/>
    </row>
    <row r="30" spans="1:10" ht="20.100000000000001" customHeight="1" x14ac:dyDescent="0.3">
      <c r="A30" s="66"/>
      <c r="B30" s="78"/>
      <c r="C30" s="73"/>
      <c r="D30" s="73"/>
      <c r="E30" s="29" t="s">
        <v>102</v>
      </c>
      <c r="F30" s="104">
        <v>14</v>
      </c>
      <c r="G30" s="105"/>
      <c r="H30" s="31">
        <v>3</v>
      </c>
      <c r="I30" s="50">
        <v>3</v>
      </c>
      <c r="J30" s="15"/>
    </row>
    <row r="31" spans="1:10" ht="20.100000000000001" customHeight="1" x14ac:dyDescent="0.3">
      <c r="A31" s="66"/>
      <c r="B31" s="70" t="s">
        <v>62</v>
      </c>
      <c r="C31" s="63" t="s">
        <v>64</v>
      </c>
      <c r="D31" s="63" t="s">
        <v>65</v>
      </c>
      <c r="E31" s="29" t="s">
        <v>82</v>
      </c>
      <c r="F31" s="104">
        <v>15</v>
      </c>
      <c r="G31" s="105"/>
      <c r="H31" s="32">
        <v>6</v>
      </c>
      <c r="I31" s="50">
        <v>6</v>
      </c>
      <c r="J31" s="10"/>
    </row>
    <row r="32" spans="1:10" ht="20.100000000000001" customHeight="1" x14ac:dyDescent="0.3">
      <c r="A32" s="66"/>
      <c r="B32" s="71"/>
      <c r="C32" s="64"/>
      <c r="D32" s="64"/>
      <c r="E32" s="29" t="s">
        <v>103</v>
      </c>
      <c r="F32" s="104">
        <v>16</v>
      </c>
      <c r="G32" s="105"/>
      <c r="H32" s="32">
        <v>3</v>
      </c>
      <c r="I32" s="50">
        <v>3</v>
      </c>
      <c r="J32" s="10"/>
    </row>
    <row r="33" spans="1:10" ht="20.100000000000001" customHeight="1" x14ac:dyDescent="0.3">
      <c r="A33" s="66"/>
      <c r="B33" s="71"/>
      <c r="C33" s="64"/>
      <c r="D33" s="64"/>
      <c r="E33" s="29" t="s">
        <v>104</v>
      </c>
      <c r="F33" s="104">
        <v>17</v>
      </c>
      <c r="G33" s="105"/>
      <c r="H33" s="32">
        <v>3</v>
      </c>
      <c r="I33" s="50">
        <v>3</v>
      </c>
      <c r="J33" s="10"/>
    </row>
    <row r="34" spans="1:10" ht="20.100000000000001" customHeight="1" x14ac:dyDescent="0.3">
      <c r="A34" s="66"/>
      <c r="B34" s="71"/>
      <c r="C34" s="64"/>
      <c r="D34" s="64"/>
      <c r="E34" s="29" t="s">
        <v>130</v>
      </c>
      <c r="F34" s="104">
        <v>18</v>
      </c>
      <c r="G34" s="105"/>
      <c r="H34" s="32">
        <v>3</v>
      </c>
      <c r="I34" s="50">
        <v>3</v>
      </c>
      <c r="J34" s="10"/>
    </row>
    <row r="35" spans="1:10" ht="19.5" customHeight="1" x14ac:dyDescent="0.3">
      <c r="A35" s="66"/>
      <c r="B35" s="71"/>
      <c r="C35" s="64"/>
      <c r="D35" s="64"/>
      <c r="E35" s="29" t="s">
        <v>105</v>
      </c>
      <c r="F35" s="104">
        <v>19</v>
      </c>
      <c r="G35" s="105"/>
      <c r="H35" s="32">
        <v>3</v>
      </c>
      <c r="I35" s="50">
        <v>3</v>
      </c>
      <c r="J35" s="23"/>
    </row>
    <row r="36" spans="1:10" ht="20.100000000000001" customHeight="1" x14ac:dyDescent="0.3">
      <c r="A36" s="66"/>
      <c r="B36" s="71"/>
      <c r="C36" s="64"/>
      <c r="D36" s="73"/>
      <c r="E36" s="29" t="s">
        <v>131</v>
      </c>
      <c r="F36" s="104">
        <v>20</v>
      </c>
      <c r="G36" s="105"/>
      <c r="H36" s="33">
        <v>5</v>
      </c>
      <c r="I36" s="50">
        <v>5</v>
      </c>
      <c r="J36" s="18" t="s">
        <v>86</v>
      </c>
    </row>
    <row r="37" spans="1:10" ht="20.100000000000001" customHeight="1" x14ac:dyDescent="0.3">
      <c r="A37" s="66"/>
      <c r="B37" s="51" t="s">
        <v>75</v>
      </c>
      <c r="C37" s="80" t="s">
        <v>76</v>
      </c>
      <c r="D37" s="81"/>
      <c r="E37" s="29" t="s">
        <v>85</v>
      </c>
      <c r="F37" s="104">
        <v>21</v>
      </c>
      <c r="G37" s="104"/>
      <c r="H37" s="26">
        <v>0</v>
      </c>
      <c r="I37" s="50"/>
      <c r="J37" s="15"/>
    </row>
    <row r="38" spans="1:10" ht="20.100000000000001" customHeight="1" x14ac:dyDescent="0.3">
      <c r="A38" s="67"/>
      <c r="B38" s="36"/>
      <c r="C38" s="87" t="s">
        <v>126</v>
      </c>
      <c r="D38" s="88"/>
      <c r="E38" s="89"/>
      <c r="F38" s="104">
        <v>22</v>
      </c>
      <c r="G38" s="104"/>
      <c r="H38" s="26">
        <v>0</v>
      </c>
      <c r="I38" s="26"/>
      <c r="J38" s="19"/>
    </row>
    <row r="39" spans="1:10" ht="20.100000000000001" customHeight="1" x14ac:dyDescent="0.3">
      <c r="A39" s="58"/>
      <c r="B39" s="59"/>
      <c r="C39" s="59"/>
      <c r="D39" s="59"/>
      <c r="E39" s="60"/>
      <c r="F39" s="56"/>
      <c r="G39" s="56"/>
      <c r="H39" s="8">
        <f>SUM(H17:H36)-H37+H38</f>
        <v>80</v>
      </c>
      <c r="I39" s="8">
        <f>SUM(I17:I36)</f>
        <v>80</v>
      </c>
      <c r="J39" s="17"/>
    </row>
    <row r="40" spans="1:10" ht="20.100000000000001" customHeight="1" x14ac:dyDescent="0.3">
      <c r="A40" s="95" t="s">
        <v>21</v>
      </c>
      <c r="B40" s="36" t="s">
        <v>32</v>
      </c>
      <c r="C40" s="97" t="s">
        <v>33</v>
      </c>
      <c r="D40" s="99"/>
      <c r="E40" s="40" t="s">
        <v>106</v>
      </c>
      <c r="F40" s="104">
        <v>1</v>
      </c>
      <c r="G40" s="106"/>
      <c r="H40" s="25">
        <v>4</v>
      </c>
      <c r="I40" s="25">
        <v>4</v>
      </c>
      <c r="J40" s="15"/>
    </row>
    <row r="41" spans="1:10" ht="20.100000000000001" customHeight="1" x14ac:dyDescent="0.3">
      <c r="A41" s="95"/>
      <c r="B41" s="70" t="s">
        <v>34</v>
      </c>
      <c r="C41" s="97" t="s">
        <v>35</v>
      </c>
      <c r="D41" s="99"/>
      <c r="E41" s="40" t="s">
        <v>107</v>
      </c>
      <c r="F41" s="104">
        <v>2</v>
      </c>
      <c r="G41" s="107"/>
      <c r="H41" s="25">
        <v>2</v>
      </c>
      <c r="I41" s="25">
        <v>2</v>
      </c>
      <c r="J41" s="15"/>
    </row>
    <row r="42" spans="1:10" ht="20.100000000000001" customHeight="1" x14ac:dyDescent="0.3">
      <c r="A42" s="95"/>
      <c r="B42" s="71"/>
      <c r="C42" s="97" t="s">
        <v>12</v>
      </c>
      <c r="D42" s="99"/>
      <c r="E42" s="40" t="s">
        <v>108</v>
      </c>
      <c r="F42" s="104">
        <v>3</v>
      </c>
      <c r="G42" s="108">
        <f>INT(MID(E42,FIND("(",E42,FIND(",",E42))+1,4))*30
 + (MID(E42,FIND("(",E42,FIND(",",E42))+1,4)
   -INT(MID(E42,FIND("(",E42,FIND(",",E42))+1,4)))*100</f>
        <v>360</v>
      </c>
      <c r="H42" s="25">
        <v>2</v>
      </c>
      <c r="I42" s="25">
        <v>2</v>
      </c>
      <c r="J42" s="15"/>
    </row>
    <row r="43" spans="1:10" ht="20.100000000000001" customHeight="1" x14ac:dyDescent="0.3">
      <c r="A43" s="95"/>
      <c r="B43" s="71"/>
      <c r="C43" s="97" t="s">
        <v>36</v>
      </c>
      <c r="D43" s="99"/>
      <c r="E43" s="40" t="s">
        <v>133</v>
      </c>
      <c r="F43" s="104">
        <v>4</v>
      </c>
      <c r="G43" s="107">
        <v>84</v>
      </c>
      <c r="H43" s="25">
        <v>3</v>
      </c>
      <c r="I43" s="25">
        <v>3</v>
      </c>
      <c r="J43" s="15"/>
    </row>
    <row r="44" spans="1:10" ht="20.100000000000001" customHeight="1" x14ac:dyDescent="0.3">
      <c r="A44" s="95"/>
      <c r="B44" s="71"/>
      <c r="C44" s="93" t="s">
        <v>13</v>
      </c>
      <c r="D44" s="24" t="s">
        <v>14</v>
      </c>
      <c r="E44" s="40" t="s">
        <v>109</v>
      </c>
      <c r="F44" s="104">
        <v>5</v>
      </c>
      <c r="G44" s="106"/>
      <c r="H44" s="25">
        <v>3</v>
      </c>
      <c r="I44" s="25">
        <v>3</v>
      </c>
      <c r="J44" s="15"/>
    </row>
    <row r="45" spans="1:10" ht="20.100000000000001" customHeight="1" x14ac:dyDescent="0.3">
      <c r="A45" s="95"/>
      <c r="B45" s="71"/>
      <c r="C45" s="94"/>
      <c r="D45" s="93" t="s">
        <v>37</v>
      </c>
      <c r="E45" s="41" t="s">
        <v>110</v>
      </c>
      <c r="F45" s="104">
        <v>6</v>
      </c>
      <c r="G45" s="107"/>
      <c r="H45" s="25">
        <v>2</v>
      </c>
      <c r="I45" s="25">
        <v>2</v>
      </c>
      <c r="J45" s="15"/>
    </row>
    <row r="46" spans="1:10" ht="20.100000000000001" customHeight="1" x14ac:dyDescent="0.3">
      <c r="A46" s="95"/>
      <c r="B46" s="71"/>
      <c r="C46" s="94"/>
      <c r="D46" s="94"/>
      <c r="E46" s="41" t="s">
        <v>111</v>
      </c>
      <c r="F46" s="104">
        <v>7</v>
      </c>
      <c r="G46" s="106"/>
      <c r="H46" s="25">
        <v>2</v>
      </c>
      <c r="I46" s="25">
        <v>2</v>
      </c>
      <c r="J46" s="15"/>
    </row>
    <row r="47" spans="1:10" ht="20.100000000000001" customHeight="1" x14ac:dyDescent="0.3">
      <c r="A47" s="95"/>
      <c r="B47" s="71"/>
      <c r="C47" s="94"/>
      <c r="D47" s="94"/>
      <c r="E47" s="41" t="s">
        <v>112</v>
      </c>
      <c r="F47" s="104">
        <v>8</v>
      </c>
      <c r="G47" s="107"/>
      <c r="H47" s="25">
        <v>2</v>
      </c>
      <c r="I47" s="25">
        <v>2</v>
      </c>
      <c r="J47" s="15"/>
    </row>
    <row r="48" spans="1:10" ht="20.100000000000001" customHeight="1" x14ac:dyDescent="0.3">
      <c r="A48" s="95"/>
      <c r="B48" s="71"/>
      <c r="C48" s="94"/>
      <c r="D48" s="24" t="s">
        <v>22</v>
      </c>
      <c r="E48" s="40" t="s">
        <v>27</v>
      </c>
      <c r="F48" s="104">
        <v>9</v>
      </c>
      <c r="G48" s="106">
        <v>12</v>
      </c>
      <c r="H48" s="25">
        <v>2</v>
      </c>
      <c r="I48" s="25">
        <v>2</v>
      </c>
      <c r="J48" s="15"/>
    </row>
    <row r="49" spans="1:10" ht="20.100000000000001" customHeight="1" x14ac:dyDescent="0.3">
      <c r="A49" s="95"/>
      <c r="B49" s="71"/>
      <c r="C49" s="94"/>
      <c r="D49" s="24" t="s">
        <v>16</v>
      </c>
      <c r="E49" s="40" t="s">
        <v>113</v>
      </c>
      <c r="F49" s="104">
        <v>10</v>
      </c>
      <c r="G49" s="108">
        <f>INT(VALUE(MID(E49,2,LEN(E49)-2)))*30
 + (VALUE(MID(E49,2,LEN(E49)-2))*100-INT(VALUE(MID(E49,2,LEN(E49)-2)))*100)</f>
        <v>170</v>
      </c>
      <c r="H49" s="25">
        <v>2</v>
      </c>
      <c r="I49" s="25">
        <v>2</v>
      </c>
      <c r="J49" s="15"/>
    </row>
    <row r="50" spans="1:10" ht="20.100000000000001" customHeight="1" x14ac:dyDescent="0.3">
      <c r="A50" s="95"/>
      <c r="B50" s="71"/>
      <c r="C50" s="94"/>
      <c r="D50" s="24" t="s">
        <v>38</v>
      </c>
      <c r="E50" s="42" t="s">
        <v>46</v>
      </c>
      <c r="F50" s="104">
        <v>11</v>
      </c>
      <c r="G50" s="108">
        <f>INT(VALUE(MID(E50,2,LEN(E50)-2)))*30
 + (VALUE(MID(E50,2,LEN(E50)-2))*100-INT(VALUE(MID(E50,2,LEN(E50)-2)))*100)</f>
        <v>180</v>
      </c>
      <c r="H50" s="25">
        <v>2</v>
      </c>
      <c r="I50" s="25">
        <v>2</v>
      </c>
      <c r="J50" s="15"/>
    </row>
    <row r="51" spans="1:10" ht="20.100000000000001" customHeight="1" x14ac:dyDescent="0.3">
      <c r="A51" s="95"/>
      <c r="B51" s="72"/>
      <c r="C51" s="97" t="s">
        <v>40</v>
      </c>
      <c r="D51" s="98"/>
      <c r="E51" s="99"/>
      <c r="F51" s="104">
        <v>12</v>
      </c>
      <c r="G51" s="107"/>
      <c r="H51" s="25">
        <v>2</v>
      </c>
      <c r="I51" s="25">
        <v>2</v>
      </c>
      <c r="J51" s="15"/>
    </row>
    <row r="52" spans="1:10" ht="20.100000000000001" customHeight="1" x14ac:dyDescent="0.3">
      <c r="A52" s="95"/>
      <c r="B52" s="70" t="s">
        <v>31</v>
      </c>
      <c r="C52" s="100" t="s">
        <v>29</v>
      </c>
      <c r="D52" s="31" t="s">
        <v>42</v>
      </c>
      <c r="E52" s="43" t="s">
        <v>39</v>
      </c>
      <c r="F52" s="104">
        <v>13</v>
      </c>
      <c r="G52" s="108">
        <f>INT(VALUE(MID(E52,2,LEN(E52)-2)))*30
 + (VALUE(MID(E52,2,LEN(E52)-2))*100-INT(VALUE(MID(E52,2,LEN(E52)-2)))*100)</f>
        <v>150</v>
      </c>
      <c r="H52" s="25">
        <v>2</v>
      </c>
      <c r="I52" s="25">
        <v>2</v>
      </c>
      <c r="J52" s="15"/>
    </row>
    <row r="53" spans="1:10" ht="20.100000000000001" customHeight="1" x14ac:dyDescent="0.3">
      <c r="A53" s="95"/>
      <c r="B53" s="71"/>
      <c r="C53" s="101"/>
      <c r="D53" s="31" t="s">
        <v>43</v>
      </c>
      <c r="E53" s="44" t="s">
        <v>114</v>
      </c>
      <c r="F53" s="104">
        <v>14</v>
      </c>
      <c r="G53" s="107">
        <v>89</v>
      </c>
      <c r="H53" s="25">
        <v>2</v>
      </c>
      <c r="I53" s="25">
        <v>2</v>
      </c>
      <c r="J53" s="15"/>
    </row>
    <row r="54" spans="1:10" ht="20.100000000000001" customHeight="1" x14ac:dyDescent="0.3">
      <c r="A54" s="95"/>
      <c r="B54" s="71"/>
      <c r="C54" s="102"/>
      <c r="D54" s="31" t="s">
        <v>50</v>
      </c>
      <c r="E54" s="44" t="s">
        <v>115</v>
      </c>
      <c r="F54" s="104">
        <v>15</v>
      </c>
      <c r="G54" s="106">
        <v>104</v>
      </c>
      <c r="H54" s="25">
        <v>2</v>
      </c>
      <c r="I54" s="25">
        <v>2</v>
      </c>
      <c r="J54" s="15"/>
    </row>
    <row r="55" spans="1:10" ht="20.100000000000001" customHeight="1" x14ac:dyDescent="0.3">
      <c r="A55" s="95"/>
      <c r="B55" s="71"/>
      <c r="C55" s="100" t="s">
        <v>41</v>
      </c>
      <c r="D55" s="31" t="s">
        <v>42</v>
      </c>
      <c r="E55" s="43" t="s">
        <v>46</v>
      </c>
      <c r="F55" s="104">
        <v>16</v>
      </c>
      <c r="G55" s="108">
        <f>INT(VALUE(MID(E55,2,LEN(E55)-2)))*30
 + (VALUE(MID(E55,2,LEN(E55)-2))*100-INT(VALUE(MID(E55,2,LEN(E55)-2)))*100)</f>
        <v>180</v>
      </c>
      <c r="H55" s="25">
        <v>2</v>
      </c>
      <c r="I55" s="25">
        <v>2</v>
      </c>
      <c r="J55" s="15"/>
    </row>
    <row r="56" spans="1:10" ht="20.100000000000001" customHeight="1" x14ac:dyDescent="0.3">
      <c r="A56" s="95"/>
      <c r="B56" s="71"/>
      <c r="C56" s="101"/>
      <c r="D56" s="31" t="s">
        <v>43</v>
      </c>
      <c r="E56" s="44" t="s">
        <v>116</v>
      </c>
      <c r="F56" s="104">
        <v>17</v>
      </c>
      <c r="G56" s="106">
        <v>94</v>
      </c>
      <c r="H56" s="25">
        <v>2</v>
      </c>
      <c r="I56" s="25">
        <v>2</v>
      </c>
      <c r="J56" s="23"/>
    </row>
    <row r="57" spans="1:10" ht="20.100000000000001" customHeight="1" x14ac:dyDescent="0.3">
      <c r="A57" s="95"/>
      <c r="B57" s="71"/>
      <c r="C57" s="102"/>
      <c r="D57" s="31" t="s">
        <v>50</v>
      </c>
      <c r="E57" s="44" t="s">
        <v>117</v>
      </c>
      <c r="F57" s="104">
        <v>18</v>
      </c>
      <c r="G57" s="107">
        <v>105</v>
      </c>
      <c r="H57" s="25">
        <v>2</v>
      </c>
      <c r="I57" s="25">
        <v>2</v>
      </c>
      <c r="J57" s="15"/>
    </row>
    <row r="58" spans="1:10" ht="20.100000000000001" customHeight="1" x14ac:dyDescent="0.3">
      <c r="A58" s="95"/>
      <c r="B58" s="71"/>
      <c r="C58" s="100" t="s">
        <v>28</v>
      </c>
      <c r="D58" s="31" t="s">
        <v>42</v>
      </c>
      <c r="E58" s="43" t="s">
        <v>39</v>
      </c>
      <c r="F58" s="104">
        <v>19</v>
      </c>
      <c r="G58" s="108">
        <f>INT(VALUE(MID(E58,2,LEN(E58)-2)))*30
 + (VALUE(MID(E58,2,LEN(E58)-2))*100-INT(VALUE(MID(E58,2,LEN(E58)-2)))*100)</f>
        <v>150</v>
      </c>
      <c r="H58" s="25">
        <v>2</v>
      </c>
      <c r="I58" s="25">
        <v>2</v>
      </c>
      <c r="J58" s="15"/>
    </row>
    <row r="59" spans="1:10" ht="20.100000000000001" customHeight="1" x14ac:dyDescent="0.3">
      <c r="A59" s="95"/>
      <c r="B59" s="71"/>
      <c r="C59" s="101"/>
      <c r="D59" s="31" t="s">
        <v>43</v>
      </c>
      <c r="E59" s="44" t="s">
        <v>118</v>
      </c>
      <c r="F59" s="104">
        <v>20</v>
      </c>
      <c r="G59" s="107">
        <v>99</v>
      </c>
      <c r="H59" s="25">
        <v>2</v>
      </c>
      <c r="I59" s="25">
        <v>2</v>
      </c>
      <c r="J59" s="15"/>
    </row>
    <row r="60" spans="1:10" ht="20.100000000000001" customHeight="1" x14ac:dyDescent="0.3">
      <c r="A60" s="95"/>
      <c r="B60" s="72"/>
      <c r="C60" s="102"/>
      <c r="D60" s="31" t="s">
        <v>50</v>
      </c>
      <c r="E60" s="44" t="s">
        <v>134</v>
      </c>
      <c r="F60" s="104">
        <v>21</v>
      </c>
      <c r="G60" s="106">
        <v>106</v>
      </c>
      <c r="H60" s="25">
        <v>2</v>
      </c>
      <c r="I60" s="25">
        <v>2</v>
      </c>
      <c r="J60" s="15"/>
    </row>
    <row r="61" spans="1:10" ht="24.95" customHeight="1" x14ac:dyDescent="0.3">
      <c r="A61" s="95"/>
      <c r="B61" s="70" t="s">
        <v>44</v>
      </c>
      <c r="C61" s="93" t="s">
        <v>17</v>
      </c>
      <c r="D61" s="24" t="s">
        <v>14</v>
      </c>
      <c r="E61" s="45" t="s">
        <v>119</v>
      </c>
      <c r="F61" s="104">
        <v>22</v>
      </c>
      <c r="G61" s="107"/>
      <c r="H61" s="11">
        <v>3</v>
      </c>
      <c r="I61" s="11">
        <v>3</v>
      </c>
      <c r="J61" s="14"/>
    </row>
    <row r="62" spans="1:10" ht="20.100000000000001" customHeight="1" x14ac:dyDescent="0.3">
      <c r="A62" s="95"/>
      <c r="B62" s="71"/>
      <c r="C62" s="94"/>
      <c r="D62" s="93" t="s">
        <v>15</v>
      </c>
      <c r="E62" s="41" t="s">
        <v>72</v>
      </c>
      <c r="F62" s="104">
        <v>23</v>
      </c>
      <c r="G62" s="106"/>
      <c r="H62" s="11">
        <v>2</v>
      </c>
      <c r="I62" s="11">
        <v>2</v>
      </c>
      <c r="J62" s="14"/>
    </row>
    <row r="63" spans="1:10" ht="20.100000000000001" customHeight="1" x14ac:dyDescent="0.3">
      <c r="A63" s="95"/>
      <c r="B63" s="71"/>
      <c r="C63" s="94"/>
      <c r="D63" s="94"/>
      <c r="E63" s="41" t="s">
        <v>120</v>
      </c>
      <c r="F63" s="104">
        <v>24</v>
      </c>
      <c r="G63" s="107"/>
      <c r="H63" s="11">
        <v>2</v>
      </c>
      <c r="I63" s="11">
        <v>2</v>
      </c>
      <c r="J63" s="14"/>
    </row>
    <row r="64" spans="1:10" ht="20.100000000000001" customHeight="1" x14ac:dyDescent="0.3">
      <c r="A64" s="95"/>
      <c r="B64" s="71"/>
      <c r="C64" s="94"/>
      <c r="D64" s="103"/>
      <c r="E64" s="41" t="s">
        <v>121</v>
      </c>
      <c r="F64" s="104">
        <v>25</v>
      </c>
      <c r="G64" s="106"/>
      <c r="H64" s="11">
        <v>2</v>
      </c>
      <c r="I64" s="11">
        <v>2</v>
      </c>
      <c r="J64" s="14"/>
    </row>
    <row r="65" spans="1:10" ht="20.100000000000001" customHeight="1" x14ac:dyDescent="0.3">
      <c r="A65" s="95"/>
      <c r="B65" s="71"/>
      <c r="C65" s="94"/>
      <c r="D65" s="24" t="s">
        <v>23</v>
      </c>
      <c r="E65" s="41" t="s">
        <v>135</v>
      </c>
      <c r="F65" s="104">
        <v>26</v>
      </c>
      <c r="G65" s="107"/>
      <c r="H65" s="11">
        <v>2</v>
      </c>
      <c r="I65" s="11">
        <v>2</v>
      </c>
      <c r="J65" s="38"/>
    </row>
    <row r="66" spans="1:10" ht="20.100000000000001" customHeight="1" x14ac:dyDescent="0.3">
      <c r="A66" s="95"/>
      <c r="B66" s="71"/>
      <c r="C66" s="94"/>
      <c r="D66" s="24" t="s">
        <v>52</v>
      </c>
      <c r="E66" s="45" t="s">
        <v>122</v>
      </c>
      <c r="F66" s="104">
        <v>27</v>
      </c>
      <c r="G66" s="106">
        <v>44</v>
      </c>
      <c r="H66" s="11">
        <v>3</v>
      </c>
      <c r="I66" s="11">
        <v>3</v>
      </c>
      <c r="J66" s="14"/>
    </row>
    <row r="67" spans="1:10" ht="20.100000000000001" customHeight="1" x14ac:dyDescent="0.3">
      <c r="A67" s="95"/>
      <c r="B67" s="71"/>
      <c r="C67" s="94"/>
      <c r="D67" s="46" t="s">
        <v>16</v>
      </c>
      <c r="E67" s="43" t="s">
        <v>51</v>
      </c>
      <c r="F67" s="104">
        <v>28</v>
      </c>
      <c r="G67" s="107"/>
      <c r="H67" s="11">
        <v>2</v>
      </c>
      <c r="I67" s="11">
        <v>2</v>
      </c>
      <c r="J67" s="14"/>
    </row>
    <row r="68" spans="1:10" ht="20.100000000000001" customHeight="1" x14ac:dyDescent="0.3">
      <c r="A68" s="95"/>
      <c r="B68" s="71"/>
      <c r="C68" s="94"/>
      <c r="D68" s="24" t="s">
        <v>53</v>
      </c>
      <c r="E68" s="47" t="s">
        <v>39</v>
      </c>
      <c r="F68" s="104">
        <v>29</v>
      </c>
      <c r="G68" s="108">
        <f>INT(VALUE(MID(E68,2,LEN(E68)-2)))*30
 + (VALUE(MID(E68,2,LEN(E68)-2))*100-INT(VALUE(MID(E68,2,LEN(E68)-2)))*100)</f>
        <v>150</v>
      </c>
      <c r="H68" s="11">
        <v>2</v>
      </c>
      <c r="I68" s="11">
        <v>2</v>
      </c>
      <c r="J68" s="14"/>
    </row>
    <row r="69" spans="1:10" ht="20.100000000000001" customHeight="1" x14ac:dyDescent="0.3">
      <c r="A69" s="95"/>
      <c r="B69" s="70" t="s">
        <v>18</v>
      </c>
      <c r="C69" s="97" t="s">
        <v>24</v>
      </c>
      <c r="D69" s="99"/>
      <c r="E69" s="30" t="s">
        <v>48</v>
      </c>
      <c r="F69" s="104">
        <v>30</v>
      </c>
      <c r="G69" s="107"/>
      <c r="H69" s="11">
        <v>2</v>
      </c>
      <c r="I69" s="11">
        <v>2</v>
      </c>
      <c r="J69" s="14"/>
    </row>
    <row r="70" spans="1:10" ht="20.100000000000001" customHeight="1" x14ac:dyDescent="0.3">
      <c r="A70" s="95"/>
      <c r="B70" s="71"/>
      <c r="C70" s="97" t="s">
        <v>25</v>
      </c>
      <c r="D70" s="99"/>
      <c r="E70" s="30" t="s">
        <v>123</v>
      </c>
      <c r="F70" s="104">
        <v>31</v>
      </c>
      <c r="G70" s="108">
        <f>INT(VALUE(MID(E70,2,LEN(E70)-2)))*30
 + (VALUE(MID(E70,2,LEN(E70)-2))*100-INT(VALUE(MID(E70,2,LEN(E70)-2)))*100)</f>
        <v>830</v>
      </c>
      <c r="H70" s="11">
        <v>2</v>
      </c>
      <c r="I70" s="11">
        <v>2</v>
      </c>
      <c r="J70" s="14"/>
    </row>
    <row r="71" spans="1:10" ht="20.100000000000001" customHeight="1" x14ac:dyDescent="0.3">
      <c r="A71" s="95"/>
      <c r="B71" s="71"/>
      <c r="C71" s="97" t="s">
        <v>47</v>
      </c>
      <c r="D71" s="99"/>
      <c r="E71" s="30" t="s">
        <v>124</v>
      </c>
      <c r="F71" s="104">
        <v>32</v>
      </c>
      <c r="G71" s="108">
        <f>INT(VALUE(MID(E71,2,LEN(E71)-2)))*30
 + (VALUE(MID(E71,2,LEN(E71)-2))*100-INT(VALUE(MID(E71,2,LEN(E71)-2)))*100)</f>
        <v>60</v>
      </c>
      <c r="H71" s="11">
        <v>2</v>
      </c>
      <c r="I71" s="11">
        <v>2</v>
      </c>
      <c r="J71" s="14"/>
    </row>
    <row r="72" spans="1:10" ht="20.100000000000001" customHeight="1" x14ac:dyDescent="0.3">
      <c r="A72" s="96"/>
      <c r="B72" s="48" t="s">
        <v>49</v>
      </c>
      <c r="C72" s="87" t="s">
        <v>127</v>
      </c>
      <c r="D72" s="88"/>
      <c r="E72" s="89"/>
      <c r="F72" s="104">
        <v>33</v>
      </c>
      <c r="G72" s="109"/>
      <c r="H72" s="26">
        <v>0</v>
      </c>
      <c r="I72" s="26"/>
      <c r="J72" s="20"/>
    </row>
    <row r="73" spans="1:10" ht="20.100000000000001" customHeight="1" x14ac:dyDescent="0.3">
      <c r="A73" s="58"/>
      <c r="B73" s="59"/>
      <c r="C73" s="59"/>
      <c r="D73" s="59"/>
      <c r="E73" s="60"/>
      <c r="F73" s="56"/>
      <c r="G73" s="56"/>
      <c r="H73" s="8">
        <f>SUM(H40:H72)</f>
        <v>70</v>
      </c>
      <c r="I73" s="8">
        <f>SUM(I40:I72)</f>
        <v>70</v>
      </c>
      <c r="J73" s="17"/>
    </row>
    <row r="74" spans="1:10" ht="20.100000000000001" customHeight="1" thickBot="1" x14ac:dyDescent="0.35">
      <c r="A74" s="90" t="s">
        <v>19</v>
      </c>
      <c r="B74" s="91"/>
      <c r="C74" s="91"/>
      <c r="D74" s="91"/>
      <c r="E74" s="92"/>
      <c r="F74" s="57"/>
      <c r="G74" s="57"/>
      <c r="H74" s="7">
        <f>SUM(H16,H39,H73)</f>
        <v>200</v>
      </c>
      <c r="I74" s="22">
        <f>I16+I39+I73</f>
        <v>200</v>
      </c>
      <c r="J74" s="9"/>
    </row>
  </sheetData>
  <mergeCells count="52">
    <mergeCell ref="C37:D37"/>
    <mergeCell ref="D19:D20"/>
    <mergeCell ref="C19:C20"/>
    <mergeCell ref="A73:E73"/>
    <mergeCell ref="C24:C30"/>
    <mergeCell ref="A39:E39"/>
    <mergeCell ref="C44:C50"/>
    <mergeCell ref="D45:D47"/>
    <mergeCell ref="C70:D70"/>
    <mergeCell ref="C71:D71"/>
    <mergeCell ref="C31:C36"/>
    <mergeCell ref="C69:D69"/>
    <mergeCell ref="C38:E38"/>
    <mergeCell ref="C72:E72"/>
    <mergeCell ref="A74:E74"/>
    <mergeCell ref="B41:B51"/>
    <mergeCell ref="C61:C68"/>
    <mergeCell ref="B61:B68"/>
    <mergeCell ref="A40:A72"/>
    <mergeCell ref="C51:E51"/>
    <mergeCell ref="C52:C54"/>
    <mergeCell ref="B69:B71"/>
    <mergeCell ref="C58:C60"/>
    <mergeCell ref="B52:B60"/>
    <mergeCell ref="D62:D64"/>
    <mergeCell ref="C43:D43"/>
    <mergeCell ref="C41:D41"/>
    <mergeCell ref="C40:D40"/>
    <mergeCell ref="C42:D42"/>
    <mergeCell ref="C55:C57"/>
    <mergeCell ref="A2:J2"/>
    <mergeCell ref="C3:D3"/>
    <mergeCell ref="A4:A15"/>
    <mergeCell ref="C4:D4"/>
    <mergeCell ref="A1:J1"/>
    <mergeCell ref="C15:E15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D21:D23"/>
    <mergeCell ref="C21:C23"/>
    <mergeCell ref="D31:D36"/>
    <mergeCell ref="C14:D14"/>
  </mergeCells>
  <phoneticPr fontId="1" type="noConversion"/>
  <conditionalFormatting sqref="I4:I14">
    <cfRule type="expression" dxfId="5" priority="11">
      <formula>$H4&lt;&gt;$I4</formula>
    </cfRule>
  </conditionalFormatting>
  <conditionalFormatting sqref="I17:I37">
    <cfRule type="expression" dxfId="4" priority="1">
      <formula>$H17&lt;&gt;$I17</formula>
    </cfRule>
  </conditionalFormatting>
  <conditionalFormatting sqref="I40:I71">
    <cfRule type="expression" dxfId="3" priority="2">
      <formula>$H40&lt;&gt;$I40</formula>
    </cfRule>
  </conditionalFormatting>
  <conditionalFormatting sqref="I74">
    <cfRule type="cellIs" dxfId="2" priority="8" operator="between">
      <formula>150</formula>
      <formula>170</formula>
    </cfRule>
    <cfRule type="cellIs" dxfId="1" priority="9" operator="between">
      <formula>110</formula>
      <formula>130</formula>
    </cfRule>
    <cfRule type="cellIs" dxfId="0" priority="10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2026-04-27T08:11:31Z</dcterms:modified>
</cp:coreProperties>
</file>