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2\DIC\B형(클리핑)\"/>
    </mc:Choice>
  </mc:AlternateContent>
  <xr:revisionPtr revIDLastSave="0" documentId="13_ncr:1_{A2E3A17E-F01E-4947-9133-CE0435D6D133}" xr6:coauthVersionLast="47" xr6:coauthVersionMax="47" xr10:uidLastSave="{00000000-0000-0000-0000-000000000000}"/>
  <bookViews>
    <workbookView xWindow="-105" yWindow="0" windowWidth="2137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4" i="1" l="1"/>
  <c r="G73" i="1"/>
  <c r="G71" i="1"/>
  <c r="G61" i="1"/>
  <c r="G58" i="1"/>
  <c r="G55" i="1"/>
  <c r="G53" i="1"/>
  <c r="G52" i="1"/>
  <c r="G45" i="1"/>
  <c r="I13" i="1" l="1"/>
  <c r="I42" i="1"/>
  <c r="I76" i="1"/>
  <c r="H76" i="1"/>
  <c r="I77" i="1" l="1"/>
  <c r="H42" i="1"/>
  <c r="H13" i="1"/>
  <c r="H77" i="1" l="1"/>
</calcChain>
</file>

<file path=xl/sharedStrings.xml><?xml version="1.0" encoding="utf-8"?>
<sst xmlns="http://schemas.openxmlformats.org/spreadsheetml/2006/main" count="161" uniqueCount="140">
  <si>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</si>
  <si>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</si>
  <si>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</si>
  <si>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</si>
  <si>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</si>
  <si>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</si>
  <si>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</si>
  <si>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</si>
  <si>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</si>
  <si>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</si>
  <si>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</si>
  <si>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</si>
  <si>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</si>
  <si>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</si>
  <si>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</si>
  <si>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</si>
  <si>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</si>
  <si>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</si>
  <si>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</si>
  <si>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</si>
  <si>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</si>
  <si>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</si>
  <si>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</si>
  <si>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</si>
  <si>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</si>
  <si>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</si>
  <si>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</si>
  <si>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</si>
  <si>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</si>
  <si>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</si>
  <si>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</si>
  <si>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</si>
  <si>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</si>
  <si>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</si>
  <si>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</si>
  <si>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</si>
  <si>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</si>
  <si>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</si>
  <si>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</si>
  <si>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</si>
  <si>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①크기 : 3px</t>
    <phoneticPr fontId="1" type="noConversion"/>
  </si>
  <si>
    <t>이미지 복사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</si>
  <si>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</si>
  <si>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</si>
  <si>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</si>
  <si>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</si>
  <si>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</si>
  <si>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</si>
  <si>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</si>
  <si>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</si>
  <si>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</si>
  <si>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</si>
  <si>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</si>
  <si>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</si>
  <si>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</si>
  <si>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</si>
  <si>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</si>
  <si>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</si>
  <si>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</si>
  <si>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</si>
  <si>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1.5x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</si>
  <si>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</si>
  <si>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</si>
  <si>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</si>
  <si>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</si>
  <si>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</si>
  <si>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</si>
  <si>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</si>
  <si>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</si>
  <si>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</si>
  <si>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</si>
  <si>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</si>
  <si>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</si>
  <si>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</si>
  <si>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</si>
  <si>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</si>
  <si>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</si>
  <si>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</si>
  <si>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</si>
  <si>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</si>
  <si>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</si>
  <si>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</si>
  <si>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①바탕체</t>
    <phoneticPr fontId="1" type="noConversion"/>
  </si>
  <si>
    <t>[4.00]</t>
    <phoneticPr fontId="1" type="noConversion"/>
  </si>
  <si>
    <t>[5.00]</t>
    <phoneticPr fontId="1" type="noConversion"/>
  </si>
  <si>
    <t>서서히 나타나기, 지속 시간 : 2.00</t>
    <phoneticPr fontId="1" type="noConversion"/>
  </si>
  <si>
    <t>타원 도구[Ellipse Tool]</t>
    <phoneticPr fontId="1" type="noConversion"/>
  </si>
  <si>
    <t>원의 크기</t>
    <phoneticPr fontId="1" type="noConversion"/>
  </si>
  <si>
    <t>동영상.mp4 &gt; 이미지3.jpg &gt; 이미지1.jpg &gt; 이미지2.jpg</t>
    <phoneticPr fontId="1" type="noConversion"/>
  </si>
  <si>
    <t>③위치 : 안쪽[Inside]</t>
    <phoneticPr fontId="1" type="noConversion"/>
  </si>
  <si>
    <t>문 닫기(앞으로 이동, 재생 시간 : 1.00)</t>
    <phoneticPr fontId="1" type="noConversion"/>
  </si>
  <si>
    <t>dic_01_000000_이름.JPG와 dic_01_000000_이름.PSD 파일 중 하나라도 누락 시 “0점” 처리됨</t>
  </si>
  <si>
    <t>원본대비 밝아짐</t>
  </si>
  <si>
    <t>dic_02_000000_이름.JPG와 dic_02_000000_이름.PSD 파일 중 하나라도 누락 시 “0점” 처리됨</t>
  </si>
  <si>
    <t>[6.00]</t>
    <phoneticPr fontId="1" type="noConversion"/>
  </si>
  <si>
    <t>클립 트랜지션</t>
  </si>
  <si>
    <t>나타나기</t>
    <phoneticPr fontId="1" type="noConversion"/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</si>
  <si>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</si>
  <si>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</si>
  <si>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파란색 계열로 보정</t>
    <phoneticPr fontId="1" type="noConversion"/>
  </si>
  <si>
    <t>보라색 계열로 보정</t>
    <phoneticPr fontId="1" type="noConversion"/>
  </si>
  <si>
    <t>①크기 : 2px</t>
    <phoneticPr fontId="1" type="noConversion"/>
  </si>
  <si>
    <t>②색상 : #153497</t>
    <phoneticPr fontId="1" type="noConversion"/>
  </si>
  <si>
    <t>①색상 : #75d137 - #fe8c4e</t>
    <phoneticPr fontId="1" type="noConversion"/>
  </si>
  <si>
    <t>“Turtle Village”</t>
    <phoneticPr fontId="1" type="noConversion"/>
  </si>
  <si>
    <t>④색상(#6cdf3e)</t>
    <phoneticPr fontId="1" type="noConversion"/>
  </si>
  <si>
    <t>②색상 : #fff8bd</t>
    <phoneticPr fontId="1" type="noConversion"/>
  </si>
  <si>
    <t>“거북이 마을 여행”</t>
    <phoneticPr fontId="1" type="noConversion"/>
  </si>
  <si>
    <t>②크기(30pt)</t>
    <phoneticPr fontId="1" type="noConversion"/>
  </si>
  <si>
    <t>③색상(#ffe537)</t>
    <phoneticPr fontId="1" type="noConversion"/>
  </si>
  <si>
    <t>②색상 : #112aa9</t>
    <phoneticPr fontId="1" type="noConversion"/>
  </si>
  <si>
    <t>180 px × 180 px</t>
    <phoneticPr fontId="1" type="noConversion"/>
  </si>
  <si>
    <t>②색상 : #ff4444</t>
    <phoneticPr fontId="1" type="noConversion"/>
  </si>
  <si>
    <t>시작 시간(0.00), 재생 시간(12.00)</t>
    <phoneticPr fontId="1" type="noConversion"/>
  </si>
  <si>
    <t>이미지 보정-톤맵-Linear(노출 : 1.2, 채도 : 12)</t>
    <phoneticPr fontId="1" type="noConversion"/>
  </si>
  <si>
    <t>여러 종류의 거북이들</t>
    <phoneticPr fontId="1" type="noConversion"/>
  </si>
  <si>
    <t>①굴림체</t>
    <phoneticPr fontId="1" type="noConversion"/>
  </si>
  <si>
    <t>③0bd468</t>
    <phoneticPr fontId="1" type="noConversion"/>
  </si>
  <si>
    <t>[5.10]</t>
    <phoneticPr fontId="1" type="noConversion"/>
  </si>
  <si>
    <t>오른쪽으로 덮기(앞으로 이동, 재생 시간 : 1.00)</t>
    <phoneticPr fontId="1" type="noConversion"/>
  </si>
  <si>
    <t>왼쪽으로 밀기(앞으로 이동, 재생 시간 : 2.00)</t>
    <phoneticPr fontId="1" type="noConversion"/>
  </si>
  <si>
    <t>③00f3ff</t>
    <phoneticPr fontId="1" type="noConversion"/>
  </si>
  <si>
    <t>곡선[Curves]을 이용하여 이미지 조정 (입력[Input] : 100, 출력[Output] : 130)</t>
    <phoneticPr fontId="1" type="noConversion"/>
  </si>
  <si>
    <t>필름 그레인[Film Grain]을 이용하여 필터 적용
(그레인[Grain] : 5, 밝은 영역[Highlight Area] : 1, 강도[Intensity] : 7)</t>
    <phoneticPr fontId="1" type="noConversion"/>
  </si>
  <si>
    <t>그레이디언트 오버레이[Gradient Overlay]</t>
  </si>
  <si>
    <t>레이어스타일-선/획[Stroke]</t>
  </si>
  <si>
    <t>①글꼴(궁서체)</t>
    <phoneticPr fontId="1" type="noConversion"/>
  </si>
  <si>
    <t>②크기 110</t>
    <phoneticPr fontId="1" type="noConversion"/>
  </si>
  <si>
    <r>
      <t>비누 방울</t>
    </r>
    <r>
      <rPr>
        <sz val="8"/>
        <rFont val="맑은 고딕"/>
        <family val="3"/>
        <charset val="129"/>
        <scheme val="minor"/>
      </rPr>
      <t>(크기 : 4)</t>
    </r>
    <phoneticPr fontId="1" type="noConversion"/>
  </si>
  <si>
    <r>
      <t>스페이스 01</t>
    </r>
    <r>
      <rPr>
        <sz val="8"/>
        <rFont val="맑은 고딕"/>
        <family val="3"/>
        <charset val="129"/>
        <scheme val="minor"/>
      </rPr>
      <t>(속도 : 4)</t>
    </r>
    <phoneticPr fontId="1" type="noConversion"/>
  </si>
  <si>
    <r>
      <t>흩날림</t>
    </r>
    <r>
      <rPr>
        <sz val="8"/>
        <rFont val="맑은 고딕"/>
        <family val="3"/>
        <charset val="129"/>
        <scheme val="minor"/>
      </rPr>
      <t>(크기 : 6)</t>
    </r>
    <phoneticPr fontId="1" type="noConversion"/>
  </si>
  <si>
    <t>②크기 150</t>
    <phoneticPr fontId="1" type="noConversion"/>
  </si>
  <si>
    <t>105932, 두께 : 20</t>
    <phoneticPr fontId="1" type="noConversion"/>
  </si>
  <si>
    <t>[27.10]</t>
    <phoneticPr fontId="1" type="noConversion"/>
  </si>
  <si>
    <t>페이드 아웃</t>
  </si>
  <si>
    <t>[2.00]</t>
    <phoneticPr fontId="1" type="noConversion"/>
  </si>
  <si>
    <t>클립 트랜지션</t>
    <phoneticPr fontId="1" type="noConversion"/>
  </si>
  <si>
    <t>선/획[Stroke]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</si>
  <si>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2602회 B형</t>
    </r>
    <phoneticPr fontId="1" type="noConversion"/>
  </si>
  <si>
    <t>거북이 집 (Turtle House)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</si>
</sst>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  <font>
      <sz val="12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40" zoomScale="130" zoomScaleNormal="130" workbookViewId="0">
      <selection activeCell="E50" sqref="E50"/>
    </sheetView>
  </sheetViews>
  <sheetFormatPr defaultRowHeight="17.25" x14ac:dyDescent="0.3"/>
  <cols>
    <col min="1" max="1" width="5" style="1" bestFit="1" customWidth="1"/>
    <col min="2" max="2" width="12.375" style="9" bestFit="1" customWidth="1"/>
    <col min="3" max="3" width="16.375" bestFit="1" customWidth="1"/>
    <col min="4" max="4" width="24.25" customWidth="1"/>
    <col min="5" max="5" width="52.25" bestFit="1" customWidth="1"/>
    <col min="6" max="6" width="4" style="120" bestFit="1" customWidth="1"/>
    <col min="7" max="7" width="5.125" style="120" bestFit="1" customWidth="1"/>
    <col min="8" max="8" width="6.25" customWidth="1"/>
    <col min="9" max="9" width="4.25" bestFit="1" customWidth="1"/>
    <col min="10" max="10" width="35.5" customWidth="1"/>
  </cols>
  <sheetData>
    <row r="1" spans="1:10" ht="43.5" customHeight="1" x14ac:dyDescent="0.3">
      <c r="A1" s="97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4.25" customHeight="1" thickBot="1" x14ac:dyDescent="0.35">
      <c r="A2" s="103"/>
      <c r="B2" s="103"/>
      <c r="C2" s="103"/>
      <c r="D2" s="103"/>
      <c r="E2" s="103"/>
      <c r="F2" s="103"/>
      <c r="G2" s="103"/>
      <c r="H2" s="103"/>
      <c r="I2" s="103"/>
    </row>
    <row r="3" spans="1:10" ht="20.100000000000001" customHeight="1" x14ac:dyDescent="0.3">
      <c r="A3" s="6" t="s">
        <v>15</v>
      </c>
      <c r="B3" s="2" t="s">
        <v>7</v>
      </c>
      <c r="C3" s="83" t="s">
        <v>16</v>
      </c>
      <c r="D3" s="84"/>
      <c r="E3" s="2" t="s">
        <v>0</v>
      </c>
      <c r="F3" s="109"/>
      <c r="G3" s="109"/>
      <c r="H3" s="2" t="s">
        <v>1</v>
      </c>
      <c r="I3" s="25" t="s">
        <v>17</v>
      </c>
      <c r="J3" s="40" t="s">
        <v>11</v>
      </c>
    </row>
    <row r="4" spans="1:10" ht="20.100000000000001" customHeight="1" x14ac:dyDescent="0.3">
      <c r="A4" s="106" t="s">
        <v>18</v>
      </c>
      <c r="B4" s="11" t="s">
        <v>8</v>
      </c>
      <c r="C4" s="81" t="s">
        <v>19</v>
      </c>
      <c r="D4" s="82"/>
      <c r="E4" s="20" t="s">
        <v>35</v>
      </c>
      <c r="F4" s="110">
        <v>1</v>
      </c>
      <c r="G4" s="110"/>
      <c r="H4" s="13">
        <v>4</v>
      </c>
      <c r="I4" s="28">
        <v>4</v>
      </c>
      <c r="J4" s="41" t="s">
        <v>20</v>
      </c>
    </row>
    <row r="5" spans="1:10" ht="20.100000000000001" customHeight="1" x14ac:dyDescent="0.3">
      <c r="A5" s="107"/>
      <c r="B5" s="104" t="s">
        <v>21</v>
      </c>
      <c r="C5" s="3" t="s">
        <v>22</v>
      </c>
      <c r="D5" s="3" t="s">
        <v>56</v>
      </c>
      <c r="E5" s="20" t="s">
        <v>41</v>
      </c>
      <c r="F5" s="111">
        <v>2</v>
      </c>
      <c r="G5" s="111"/>
      <c r="H5" s="14">
        <v>8</v>
      </c>
      <c r="I5" s="27">
        <v>8</v>
      </c>
      <c r="J5" s="42"/>
    </row>
    <row r="6" spans="1:10" ht="20.100000000000001" customHeight="1" x14ac:dyDescent="0.3">
      <c r="A6" s="107"/>
      <c r="B6" s="105"/>
      <c r="C6" s="3" t="s">
        <v>23</v>
      </c>
      <c r="D6" s="3" t="s">
        <v>43</v>
      </c>
      <c r="E6" s="20" t="s">
        <v>99</v>
      </c>
      <c r="F6" s="110">
        <v>3</v>
      </c>
      <c r="G6" s="110"/>
      <c r="H6" s="14">
        <v>4</v>
      </c>
      <c r="I6" s="27">
        <v>4</v>
      </c>
      <c r="J6" s="42"/>
    </row>
    <row r="7" spans="1:10" ht="20.100000000000001" customHeight="1" x14ac:dyDescent="0.3">
      <c r="A7" s="107"/>
      <c r="B7" s="105"/>
      <c r="C7" s="3" t="s">
        <v>34</v>
      </c>
      <c r="D7" s="3" t="s">
        <v>42</v>
      </c>
      <c r="E7" s="20" t="s">
        <v>100</v>
      </c>
      <c r="F7" s="111">
        <v>4</v>
      </c>
      <c r="G7" s="111"/>
      <c r="H7" s="14">
        <v>4</v>
      </c>
      <c r="I7" s="27">
        <v>4</v>
      </c>
      <c r="J7" s="43"/>
    </row>
    <row r="8" spans="1:10" ht="20.100000000000001" customHeight="1" x14ac:dyDescent="0.3">
      <c r="A8" s="107"/>
      <c r="B8" s="105"/>
      <c r="C8" s="81" t="s">
        <v>3</v>
      </c>
      <c r="D8" s="82"/>
      <c r="E8" s="58" t="s">
        <v>122</v>
      </c>
      <c r="F8" s="110">
        <v>5</v>
      </c>
      <c r="G8" s="110"/>
      <c r="H8" s="14">
        <v>10</v>
      </c>
      <c r="I8" s="27">
        <v>10</v>
      </c>
      <c r="J8" s="41" t="s">
        <v>92</v>
      </c>
    </row>
    <row r="9" spans="1:10" ht="24.95" customHeight="1" x14ac:dyDescent="0.3">
      <c r="A9" s="107"/>
      <c r="B9" s="105"/>
      <c r="C9" s="81" t="s">
        <v>4</v>
      </c>
      <c r="D9" s="82"/>
      <c r="E9" s="58" t="s">
        <v>123</v>
      </c>
      <c r="F9" s="111">
        <v>6</v>
      </c>
      <c r="G9" s="111"/>
      <c r="H9" s="14">
        <v>10</v>
      </c>
      <c r="I9" s="27">
        <v>10</v>
      </c>
      <c r="J9" s="44"/>
    </row>
    <row r="10" spans="1:10" ht="20.100000000000001" customHeight="1" x14ac:dyDescent="0.3">
      <c r="A10" s="107"/>
      <c r="B10" s="68" t="s">
        <v>9</v>
      </c>
      <c r="C10" s="81" t="s">
        <v>24</v>
      </c>
      <c r="D10" s="82"/>
      <c r="E10" s="21" t="s">
        <v>25</v>
      </c>
      <c r="F10" s="110">
        <v>7</v>
      </c>
      <c r="G10" s="110"/>
      <c r="H10" s="14">
        <v>6</v>
      </c>
      <c r="I10" s="27">
        <v>6</v>
      </c>
      <c r="J10" s="45"/>
    </row>
    <row r="11" spans="1:10" ht="20.100000000000001" customHeight="1" x14ac:dyDescent="0.3">
      <c r="A11" s="107"/>
      <c r="B11" s="69"/>
      <c r="C11" s="81" t="s">
        <v>10</v>
      </c>
      <c r="D11" s="82"/>
      <c r="E11" s="21" t="s">
        <v>26</v>
      </c>
      <c r="F11" s="112">
        <v>8</v>
      </c>
      <c r="G11" s="112"/>
      <c r="H11" s="14">
        <v>4</v>
      </c>
      <c r="I11" s="27">
        <v>4</v>
      </c>
      <c r="J11" s="45"/>
    </row>
    <row r="12" spans="1:10" ht="20.100000000000001" customHeight="1" x14ac:dyDescent="0.3">
      <c r="A12" s="108"/>
      <c r="B12" s="70"/>
      <c r="C12" s="74" t="s">
        <v>91</v>
      </c>
      <c r="D12" s="74"/>
      <c r="E12" s="74"/>
      <c r="F12" s="113"/>
      <c r="G12" s="113"/>
      <c r="H12" s="10">
        <v>0</v>
      </c>
      <c r="I12" s="29"/>
      <c r="J12" s="45"/>
    </row>
    <row r="13" spans="1:10" ht="20.100000000000001" customHeight="1" x14ac:dyDescent="0.3">
      <c r="A13" s="94"/>
      <c r="B13" s="95"/>
      <c r="C13" s="95"/>
      <c r="D13" s="95"/>
      <c r="E13" s="96"/>
      <c r="F13" s="114"/>
      <c r="G13" s="114"/>
      <c r="H13" s="8">
        <f>SUM(H4:H11)-H12</f>
        <v>50</v>
      </c>
      <c r="I13" s="30">
        <f>SUM(I4:I11)-I12</f>
        <v>50</v>
      </c>
      <c r="J13" s="46"/>
    </row>
    <row r="14" spans="1:10" s="12" customFormat="1" ht="20.100000000000001" customHeight="1" x14ac:dyDescent="0.3">
      <c r="A14" s="100" t="s">
        <v>27</v>
      </c>
      <c r="B14" s="22" t="s">
        <v>8</v>
      </c>
      <c r="C14" s="79" t="s">
        <v>19</v>
      </c>
      <c r="D14" s="80"/>
      <c r="E14" s="23" t="s">
        <v>36</v>
      </c>
      <c r="F14" s="111">
        <v>1</v>
      </c>
      <c r="G14" s="111"/>
      <c r="H14" s="15">
        <v>4</v>
      </c>
      <c r="I14" s="31">
        <v>4</v>
      </c>
      <c r="J14" s="41" t="s">
        <v>20</v>
      </c>
    </row>
    <row r="15" spans="1:10" ht="20.100000000000001" customHeight="1" x14ac:dyDescent="0.3">
      <c r="A15" s="88"/>
      <c r="B15" s="68" t="s">
        <v>2</v>
      </c>
      <c r="C15" s="75" t="s">
        <v>5</v>
      </c>
      <c r="D15" s="75" t="s">
        <v>28</v>
      </c>
      <c r="E15" s="23" t="s">
        <v>101</v>
      </c>
      <c r="F15" s="111">
        <v>2</v>
      </c>
      <c r="G15" s="111"/>
      <c r="H15" s="14">
        <v>2</v>
      </c>
      <c r="I15" s="27">
        <v>2</v>
      </c>
      <c r="J15" s="42"/>
    </row>
    <row r="16" spans="1:10" ht="20.100000000000001" customHeight="1" x14ac:dyDescent="0.3">
      <c r="A16" s="88"/>
      <c r="B16" s="69"/>
      <c r="C16" s="78"/>
      <c r="D16" s="76"/>
      <c r="E16" s="23" t="s">
        <v>102</v>
      </c>
      <c r="F16" s="111">
        <v>3</v>
      </c>
      <c r="G16" s="111"/>
      <c r="H16" s="14">
        <v>2</v>
      </c>
      <c r="I16" s="27">
        <v>2</v>
      </c>
      <c r="J16" s="42"/>
    </row>
    <row r="17" spans="1:10" ht="20.100000000000001" customHeight="1" x14ac:dyDescent="0.3">
      <c r="A17" s="88"/>
      <c r="B17" s="69"/>
      <c r="C17" s="78"/>
      <c r="D17" s="62" t="s">
        <v>124</v>
      </c>
      <c r="E17" s="23" t="s">
        <v>103</v>
      </c>
      <c r="F17" s="111">
        <v>4</v>
      </c>
      <c r="G17" s="111"/>
      <c r="H17" s="14">
        <v>6</v>
      </c>
      <c r="I17" s="27">
        <v>6</v>
      </c>
      <c r="J17" s="42"/>
    </row>
    <row r="18" spans="1:10" ht="20.100000000000001" customHeight="1" x14ac:dyDescent="0.3">
      <c r="A18" s="88"/>
      <c r="B18" s="69"/>
      <c r="C18" s="75" t="s">
        <v>6</v>
      </c>
      <c r="D18" s="18" t="s">
        <v>13</v>
      </c>
      <c r="E18" s="23" t="s">
        <v>104</v>
      </c>
      <c r="F18" s="112">
        <v>5</v>
      </c>
      <c r="G18" s="112"/>
      <c r="H18" s="16">
        <v>4</v>
      </c>
      <c r="I18" s="32">
        <v>4</v>
      </c>
      <c r="J18" s="44"/>
    </row>
    <row r="19" spans="1:10" ht="20.100000000000001" customHeight="1" x14ac:dyDescent="0.3">
      <c r="A19" s="88"/>
      <c r="B19" s="69"/>
      <c r="C19" s="78"/>
      <c r="D19" s="77" t="s">
        <v>14</v>
      </c>
      <c r="E19" s="23" t="s">
        <v>57</v>
      </c>
      <c r="F19" s="112">
        <v>6</v>
      </c>
      <c r="G19" s="112"/>
      <c r="H19" s="14">
        <v>2</v>
      </c>
      <c r="I19" s="27">
        <v>2</v>
      </c>
      <c r="J19" s="44"/>
    </row>
    <row r="20" spans="1:10" ht="20.100000000000001" customHeight="1" x14ac:dyDescent="0.3">
      <c r="A20" s="88"/>
      <c r="B20" s="69"/>
      <c r="C20" s="78"/>
      <c r="D20" s="77"/>
      <c r="E20" s="23" t="s">
        <v>58</v>
      </c>
      <c r="F20" s="112">
        <v>7</v>
      </c>
      <c r="G20" s="112"/>
      <c r="H20" s="14">
        <v>2</v>
      </c>
      <c r="I20" s="27">
        <v>2</v>
      </c>
      <c r="J20" s="44"/>
    </row>
    <row r="21" spans="1:10" ht="20.100000000000001" customHeight="1" x14ac:dyDescent="0.3">
      <c r="A21" s="88"/>
      <c r="B21" s="69"/>
      <c r="C21" s="78"/>
      <c r="D21" s="77"/>
      <c r="E21" s="23" t="s">
        <v>80</v>
      </c>
      <c r="F21" s="112">
        <v>8</v>
      </c>
      <c r="G21" s="112"/>
      <c r="H21" s="14">
        <v>2</v>
      </c>
      <c r="I21" s="27">
        <v>2</v>
      </c>
      <c r="J21" s="44"/>
    </row>
    <row r="22" spans="1:10" ht="20.100000000000001" customHeight="1" x14ac:dyDescent="0.3">
      <c r="A22" s="88"/>
      <c r="B22" s="69"/>
      <c r="C22" s="78"/>
      <c r="D22" s="77"/>
      <c r="E22" s="23" t="s">
        <v>105</v>
      </c>
      <c r="F22" s="112">
        <v>9</v>
      </c>
      <c r="G22" s="112"/>
      <c r="H22" s="14">
        <v>2</v>
      </c>
      <c r="I22" s="27">
        <v>2</v>
      </c>
      <c r="J22" s="44"/>
    </row>
    <row r="23" spans="1:10" ht="20.100000000000001" customHeight="1" x14ac:dyDescent="0.3">
      <c r="A23" s="88"/>
      <c r="B23" s="69"/>
      <c r="C23" s="78"/>
      <c r="D23" s="77"/>
      <c r="E23" s="23" t="s">
        <v>37</v>
      </c>
      <c r="F23" s="111">
        <v>10</v>
      </c>
      <c r="G23" s="111"/>
      <c r="H23" s="14">
        <v>2</v>
      </c>
      <c r="I23" s="27">
        <v>2</v>
      </c>
      <c r="J23" s="44"/>
    </row>
    <row r="24" spans="1:10" ht="20.100000000000001" customHeight="1" x14ac:dyDescent="0.3">
      <c r="A24" s="88"/>
      <c r="B24" s="69"/>
      <c r="C24" s="78"/>
      <c r="D24" s="98" t="s">
        <v>125</v>
      </c>
      <c r="E24" s="23" t="s">
        <v>81</v>
      </c>
      <c r="F24" s="111">
        <v>11</v>
      </c>
      <c r="G24" s="111"/>
      <c r="H24" s="14">
        <v>2</v>
      </c>
      <c r="I24" s="27">
        <v>2</v>
      </c>
      <c r="J24" s="44"/>
    </row>
    <row r="25" spans="1:10" ht="20.100000000000001" customHeight="1" x14ac:dyDescent="0.3">
      <c r="A25" s="88"/>
      <c r="B25" s="69"/>
      <c r="C25" s="76"/>
      <c r="D25" s="99"/>
      <c r="E25" s="23" t="s">
        <v>106</v>
      </c>
      <c r="F25" s="111">
        <v>12</v>
      </c>
      <c r="G25" s="111"/>
      <c r="H25" s="14">
        <v>2</v>
      </c>
      <c r="I25" s="27">
        <v>2</v>
      </c>
      <c r="J25" s="44"/>
    </row>
    <row r="26" spans="1:10" ht="20.100000000000001" customHeight="1" x14ac:dyDescent="0.3">
      <c r="A26" s="88"/>
      <c r="B26" s="69"/>
      <c r="C26" s="75" t="s">
        <v>29</v>
      </c>
      <c r="D26" s="3" t="s">
        <v>13</v>
      </c>
      <c r="E26" s="23" t="s">
        <v>107</v>
      </c>
      <c r="F26" s="112">
        <v>13</v>
      </c>
      <c r="G26" s="112"/>
      <c r="H26" s="14">
        <v>4</v>
      </c>
      <c r="I26" s="27">
        <v>4</v>
      </c>
      <c r="J26" s="44"/>
    </row>
    <row r="27" spans="1:10" ht="20.100000000000001" customHeight="1" x14ac:dyDescent="0.3">
      <c r="A27" s="88"/>
      <c r="B27" s="69"/>
      <c r="C27" s="78"/>
      <c r="D27" s="75" t="s">
        <v>14</v>
      </c>
      <c r="E27" s="59" t="s">
        <v>126</v>
      </c>
      <c r="F27" s="112">
        <v>14</v>
      </c>
      <c r="G27" s="112"/>
      <c r="H27" s="14">
        <v>2</v>
      </c>
      <c r="I27" s="27">
        <v>2</v>
      </c>
      <c r="J27" s="44"/>
    </row>
    <row r="28" spans="1:10" ht="20.100000000000001" customHeight="1" x14ac:dyDescent="0.3">
      <c r="A28" s="88"/>
      <c r="B28" s="69"/>
      <c r="C28" s="78"/>
      <c r="D28" s="78"/>
      <c r="E28" s="23" t="s">
        <v>108</v>
      </c>
      <c r="F28" s="112">
        <v>15</v>
      </c>
      <c r="G28" s="112"/>
      <c r="H28" s="14">
        <v>2</v>
      </c>
      <c r="I28" s="27">
        <v>2</v>
      </c>
      <c r="J28" s="44"/>
    </row>
    <row r="29" spans="1:10" ht="20.100000000000001" customHeight="1" x14ac:dyDescent="0.3">
      <c r="A29" s="88"/>
      <c r="B29" s="69"/>
      <c r="C29" s="78"/>
      <c r="D29" s="78"/>
      <c r="E29" s="23" t="s">
        <v>109</v>
      </c>
      <c r="F29" s="112">
        <v>16</v>
      </c>
      <c r="G29" s="112"/>
      <c r="H29" s="14">
        <v>2</v>
      </c>
      <c r="I29" s="27">
        <v>2</v>
      </c>
      <c r="J29" s="44"/>
    </row>
    <row r="30" spans="1:10" ht="20.100000000000001" customHeight="1" x14ac:dyDescent="0.3">
      <c r="A30" s="88"/>
      <c r="B30" s="69"/>
      <c r="C30" s="78"/>
      <c r="D30" s="76"/>
      <c r="E30" s="23" t="s">
        <v>38</v>
      </c>
      <c r="F30" s="111">
        <v>17</v>
      </c>
      <c r="G30" s="111"/>
      <c r="H30" s="14">
        <v>2</v>
      </c>
      <c r="I30" s="27">
        <v>2</v>
      </c>
      <c r="J30" s="44"/>
    </row>
    <row r="31" spans="1:10" ht="20.100000000000001" customHeight="1" x14ac:dyDescent="0.3">
      <c r="A31" s="88"/>
      <c r="B31" s="69"/>
      <c r="C31" s="78"/>
      <c r="D31" s="98" t="s">
        <v>137</v>
      </c>
      <c r="E31" s="23" t="s">
        <v>101</v>
      </c>
      <c r="F31" s="111">
        <v>18</v>
      </c>
      <c r="G31" s="111"/>
      <c r="H31" s="14">
        <v>2</v>
      </c>
      <c r="I31" s="27">
        <v>2</v>
      </c>
      <c r="J31" s="44"/>
    </row>
    <row r="32" spans="1:10" ht="20.100000000000001" customHeight="1" x14ac:dyDescent="0.3">
      <c r="A32" s="88"/>
      <c r="B32" s="70"/>
      <c r="C32" s="76"/>
      <c r="D32" s="99"/>
      <c r="E32" s="23" t="s">
        <v>110</v>
      </c>
      <c r="F32" s="111">
        <v>19</v>
      </c>
      <c r="G32" s="111"/>
      <c r="H32" s="14">
        <v>2</v>
      </c>
      <c r="I32" s="27">
        <v>2</v>
      </c>
      <c r="J32" s="44"/>
    </row>
    <row r="33" spans="1:10" ht="20.100000000000001" customHeight="1" x14ac:dyDescent="0.3">
      <c r="A33" s="88"/>
      <c r="B33" s="68" t="s">
        <v>30</v>
      </c>
      <c r="C33" s="18" t="s">
        <v>86</v>
      </c>
      <c r="D33" s="3" t="s">
        <v>87</v>
      </c>
      <c r="E33" s="23" t="s">
        <v>111</v>
      </c>
      <c r="F33" s="111">
        <v>20</v>
      </c>
      <c r="G33" s="111"/>
      <c r="H33" s="16">
        <v>8</v>
      </c>
      <c r="I33" s="27">
        <v>8</v>
      </c>
      <c r="J33" s="43" t="s">
        <v>31</v>
      </c>
    </row>
    <row r="34" spans="1:10" ht="20.100000000000001" customHeight="1" x14ac:dyDescent="0.3">
      <c r="A34" s="88"/>
      <c r="B34" s="69"/>
      <c r="C34" s="77" t="s">
        <v>32</v>
      </c>
      <c r="D34" s="75" t="s">
        <v>137</v>
      </c>
      <c r="E34" s="23" t="s">
        <v>40</v>
      </c>
      <c r="F34" s="111">
        <v>21</v>
      </c>
      <c r="G34" s="111"/>
      <c r="H34" s="16">
        <v>2</v>
      </c>
      <c r="I34" s="32">
        <v>2</v>
      </c>
      <c r="J34" s="44"/>
    </row>
    <row r="35" spans="1:10" ht="20.100000000000001" customHeight="1" x14ac:dyDescent="0.3">
      <c r="A35" s="88"/>
      <c r="B35" s="69"/>
      <c r="C35" s="77"/>
      <c r="D35" s="78"/>
      <c r="E35" s="23" t="s">
        <v>112</v>
      </c>
      <c r="F35" s="111">
        <v>22</v>
      </c>
      <c r="G35" s="111"/>
      <c r="H35" s="16">
        <v>2</v>
      </c>
      <c r="I35" s="32">
        <v>2</v>
      </c>
      <c r="J35" s="44"/>
    </row>
    <row r="36" spans="1:10" ht="20.100000000000001" customHeight="1" x14ac:dyDescent="0.3">
      <c r="A36" s="88"/>
      <c r="B36" s="69"/>
      <c r="C36" s="77"/>
      <c r="D36" s="76"/>
      <c r="E36" s="23" t="s">
        <v>89</v>
      </c>
      <c r="F36" s="111">
        <v>23</v>
      </c>
      <c r="G36" s="111"/>
      <c r="H36" s="16">
        <v>2</v>
      </c>
      <c r="I36" s="32">
        <v>2</v>
      </c>
      <c r="J36" s="47"/>
    </row>
    <row r="37" spans="1:10" ht="20.100000000000001" customHeight="1" x14ac:dyDescent="0.3">
      <c r="A37" s="88"/>
      <c r="B37" s="69"/>
      <c r="C37" s="77"/>
      <c r="D37" s="75" t="s">
        <v>12</v>
      </c>
      <c r="E37" s="23" t="s">
        <v>39</v>
      </c>
      <c r="F37" s="111">
        <v>24</v>
      </c>
      <c r="G37" s="111"/>
      <c r="H37" s="4">
        <v>5</v>
      </c>
      <c r="I37" s="33">
        <v>5</v>
      </c>
      <c r="J37" s="44"/>
    </row>
    <row r="38" spans="1:10" ht="20.100000000000001" customHeight="1" x14ac:dyDescent="0.3">
      <c r="A38" s="88"/>
      <c r="B38" s="70"/>
      <c r="C38" s="77"/>
      <c r="D38" s="76"/>
      <c r="E38" s="23" t="s">
        <v>44</v>
      </c>
      <c r="F38" s="111">
        <v>25</v>
      </c>
      <c r="G38" s="111"/>
      <c r="H38" s="4">
        <v>5</v>
      </c>
      <c r="I38" s="33">
        <v>5</v>
      </c>
      <c r="J38" s="47"/>
    </row>
    <row r="39" spans="1:10" ht="20.100000000000001" customHeight="1" x14ac:dyDescent="0.3">
      <c r="A39" s="88"/>
      <c r="B39" s="68" t="s">
        <v>9</v>
      </c>
      <c r="C39" s="81" t="s">
        <v>24</v>
      </c>
      <c r="D39" s="82"/>
      <c r="E39" s="23" t="s">
        <v>25</v>
      </c>
      <c r="F39" s="111">
        <v>26</v>
      </c>
      <c r="G39" s="111"/>
      <c r="H39" s="3">
        <v>4</v>
      </c>
      <c r="I39" s="19">
        <v>4</v>
      </c>
      <c r="J39" s="45"/>
    </row>
    <row r="40" spans="1:10" ht="20.100000000000001" customHeight="1" x14ac:dyDescent="0.3">
      <c r="A40" s="88"/>
      <c r="B40" s="69"/>
      <c r="C40" s="81" t="s">
        <v>10</v>
      </c>
      <c r="D40" s="82"/>
      <c r="E40" s="21" t="s">
        <v>26</v>
      </c>
      <c r="F40" s="112">
        <v>27</v>
      </c>
      <c r="G40" s="112"/>
      <c r="H40" s="3">
        <v>4</v>
      </c>
      <c r="I40" s="19">
        <v>4</v>
      </c>
      <c r="J40" s="45"/>
    </row>
    <row r="41" spans="1:10" ht="20.100000000000001" customHeight="1" x14ac:dyDescent="0.3">
      <c r="A41" s="89"/>
      <c r="B41" s="70"/>
      <c r="C41" s="74" t="s">
        <v>93</v>
      </c>
      <c r="D41" s="74"/>
      <c r="E41" s="74"/>
      <c r="F41" s="113"/>
      <c r="G41" s="113"/>
      <c r="H41" s="10">
        <v>0</v>
      </c>
      <c r="I41" s="34"/>
      <c r="J41" s="48"/>
    </row>
    <row r="42" spans="1:10" ht="20.100000000000001" customHeight="1" x14ac:dyDescent="0.3">
      <c r="A42" s="7"/>
      <c r="B42" s="101"/>
      <c r="C42" s="101"/>
      <c r="D42" s="101"/>
      <c r="E42" s="102"/>
      <c r="F42" s="115"/>
      <c r="G42" s="115"/>
      <c r="H42" s="8">
        <f>SUM(H14:H40)-H41</f>
        <v>80</v>
      </c>
      <c r="I42" s="35">
        <f>SUM(I14:I40)-I41</f>
        <v>80</v>
      </c>
      <c r="J42" s="46"/>
    </row>
    <row r="43" spans="1:10" ht="20.100000000000001" customHeight="1" x14ac:dyDescent="0.3">
      <c r="A43" s="88" t="s">
        <v>45</v>
      </c>
      <c r="B43" s="17" t="s">
        <v>74</v>
      </c>
      <c r="C43" s="81" t="s">
        <v>73</v>
      </c>
      <c r="D43" s="82"/>
      <c r="E43" s="54" t="s">
        <v>88</v>
      </c>
      <c r="F43" s="116">
        <v>1</v>
      </c>
      <c r="G43" s="116"/>
      <c r="H43" s="4">
        <v>4</v>
      </c>
      <c r="I43" s="33">
        <v>4</v>
      </c>
      <c r="J43" s="44"/>
    </row>
    <row r="44" spans="1:10" ht="20.100000000000001" customHeight="1" x14ac:dyDescent="0.3">
      <c r="A44" s="88"/>
      <c r="B44" s="68" t="s">
        <v>59</v>
      </c>
      <c r="C44" s="63" t="s">
        <v>72</v>
      </c>
      <c r="D44" s="64"/>
      <c r="E44" s="37" t="s">
        <v>60</v>
      </c>
      <c r="F44" s="117">
        <v>2</v>
      </c>
      <c r="G44" s="117"/>
      <c r="H44" s="4">
        <v>2</v>
      </c>
      <c r="I44" s="33">
        <v>2</v>
      </c>
      <c r="J44" s="44"/>
    </row>
    <row r="45" spans="1:10" ht="20.100000000000001" customHeight="1" x14ac:dyDescent="0.3">
      <c r="A45" s="88"/>
      <c r="B45" s="69"/>
      <c r="C45" s="63" t="s">
        <v>46</v>
      </c>
      <c r="D45" s="64"/>
      <c r="E45" s="37" t="s">
        <v>113</v>
      </c>
      <c r="F45" s="116">
        <v>3</v>
      </c>
      <c r="G45" s="121">
        <f>INT(MID(E45,FIND("(",E45,FIND(",",E45))+1,4))*30
 + (MID(E45,FIND("(",E45,FIND(",",E45))+1,4)
   -INT(MID(E45,FIND("(",E45,FIND(",",E45))+1,4)))*100</f>
        <v>360</v>
      </c>
      <c r="H45" s="4">
        <v>2</v>
      </c>
      <c r="I45" s="33">
        <v>2</v>
      </c>
      <c r="J45" s="44"/>
    </row>
    <row r="46" spans="1:10" ht="20.100000000000001" customHeight="1" x14ac:dyDescent="0.3">
      <c r="A46" s="88"/>
      <c r="B46" s="69"/>
      <c r="C46" s="63" t="s">
        <v>71</v>
      </c>
      <c r="D46" s="64"/>
      <c r="E46" s="37" t="s">
        <v>114</v>
      </c>
      <c r="F46" s="117">
        <v>4</v>
      </c>
      <c r="G46" s="117">
        <v>84</v>
      </c>
      <c r="H46" s="4">
        <v>3</v>
      </c>
      <c r="I46" s="33">
        <v>3</v>
      </c>
      <c r="J46" s="44"/>
    </row>
    <row r="47" spans="1:10" ht="20.100000000000001" customHeight="1" x14ac:dyDescent="0.3">
      <c r="A47" s="88"/>
      <c r="B47" s="69"/>
      <c r="C47" s="71" t="s">
        <v>61</v>
      </c>
      <c r="D47" s="26" t="s">
        <v>47</v>
      </c>
      <c r="E47" s="37" t="s">
        <v>115</v>
      </c>
      <c r="F47" s="116">
        <v>5</v>
      </c>
      <c r="G47" s="116"/>
      <c r="H47" s="4">
        <v>3</v>
      </c>
      <c r="I47" s="33">
        <v>3</v>
      </c>
      <c r="J47" s="44"/>
    </row>
    <row r="48" spans="1:10" ht="20.100000000000001" customHeight="1" x14ac:dyDescent="0.3">
      <c r="A48" s="88"/>
      <c r="B48" s="69"/>
      <c r="C48" s="72"/>
      <c r="D48" s="71" t="s">
        <v>48</v>
      </c>
      <c r="E48" s="24" t="s">
        <v>116</v>
      </c>
      <c r="F48" s="117">
        <v>6</v>
      </c>
      <c r="G48" s="117"/>
      <c r="H48" s="4">
        <v>2</v>
      </c>
      <c r="I48" s="33">
        <v>2</v>
      </c>
      <c r="J48" s="49"/>
    </row>
    <row r="49" spans="1:10" ht="20.100000000000001" customHeight="1" x14ac:dyDescent="0.3">
      <c r="A49" s="88"/>
      <c r="B49" s="69"/>
      <c r="C49" s="72"/>
      <c r="D49" s="72"/>
      <c r="E49" s="24" t="s">
        <v>127</v>
      </c>
      <c r="F49" s="116">
        <v>7</v>
      </c>
      <c r="G49" s="116"/>
      <c r="H49" s="4">
        <v>2</v>
      </c>
      <c r="I49" s="33">
        <v>2</v>
      </c>
      <c r="J49" s="49"/>
    </row>
    <row r="50" spans="1:10" ht="20.100000000000001" customHeight="1" x14ac:dyDescent="0.3">
      <c r="A50" s="88"/>
      <c r="B50" s="69"/>
      <c r="C50" s="72"/>
      <c r="D50" s="72"/>
      <c r="E50" s="24" t="s">
        <v>117</v>
      </c>
      <c r="F50" s="117">
        <v>8</v>
      </c>
      <c r="G50" s="117"/>
      <c r="H50" s="4">
        <v>2</v>
      </c>
      <c r="I50" s="33">
        <v>2</v>
      </c>
      <c r="J50" s="47"/>
    </row>
    <row r="51" spans="1:10" ht="20.100000000000001" customHeight="1" x14ac:dyDescent="0.3">
      <c r="A51" s="88"/>
      <c r="B51" s="69"/>
      <c r="C51" s="72"/>
      <c r="D51" s="26" t="s">
        <v>50</v>
      </c>
      <c r="E51" s="37" t="s">
        <v>62</v>
      </c>
      <c r="F51" s="116">
        <v>9</v>
      </c>
      <c r="G51" s="116">
        <v>12</v>
      </c>
      <c r="H51" s="4">
        <v>2</v>
      </c>
      <c r="I51" s="33">
        <v>2</v>
      </c>
      <c r="J51" s="49"/>
    </row>
    <row r="52" spans="1:10" ht="20.100000000000001" customHeight="1" x14ac:dyDescent="0.3">
      <c r="A52" s="88"/>
      <c r="B52" s="69"/>
      <c r="C52" s="72"/>
      <c r="D52" s="26" t="s">
        <v>49</v>
      </c>
      <c r="E52" s="37" t="s">
        <v>118</v>
      </c>
      <c r="F52" s="117">
        <v>10</v>
      </c>
      <c r="G52" s="121">
        <f>INT(VALUE(MID(E52,2,LEN(E52)-2)))*30
 + (VALUE(MID(E52,2,LEN(E52)-2))*100-INT(VALUE(MID(E52,2,LEN(E52)-2)))*100)</f>
        <v>159.99999999999994</v>
      </c>
      <c r="H52" s="4">
        <v>2</v>
      </c>
      <c r="I52" s="33">
        <v>2</v>
      </c>
      <c r="J52" s="49"/>
    </row>
    <row r="53" spans="1:10" ht="20.100000000000001" customHeight="1" x14ac:dyDescent="0.3">
      <c r="A53" s="88"/>
      <c r="B53" s="69"/>
      <c r="C53" s="72"/>
      <c r="D53" s="26" t="s">
        <v>75</v>
      </c>
      <c r="E53" s="38" t="s">
        <v>83</v>
      </c>
      <c r="F53" s="116">
        <v>11</v>
      </c>
      <c r="G53" s="121">
        <f>INT(VALUE(MID(E53,2,LEN(E53)-2)))*30
 + (VALUE(MID(E53,2,LEN(E53)-2))*100-INT(VALUE(MID(E53,2,LEN(E53)-2)))*100)</f>
        <v>120</v>
      </c>
      <c r="H53" s="4">
        <v>2</v>
      </c>
      <c r="I53" s="33">
        <v>2</v>
      </c>
      <c r="J53" s="49"/>
    </row>
    <row r="54" spans="1:10" ht="20.100000000000001" customHeight="1" x14ac:dyDescent="0.3">
      <c r="A54" s="88"/>
      <c r="B54" s="70"/>
      <c r="C54" s="63" t="s">
        <v>63</v>
      </c>
      <c r="D54" s="93"/>
      <c r="E54" s="64"/>
      <c r="F54" s="117">
        <v>12</v>
      </c>
      <c r="G54" s="117"/>
      <c r="H54" s="4">
        <v>2</v>
      </c>
      <c r="I54" s="33">
        <v>2</v>
      </c>
      <c r="J54" s="49"/>
    </row>
    <row r="55" spans="1:10" ht="20.100000000000001" customHeight="1" x14ac:dyDescent="0.3">
      <c r="A55" s="88"/>
      <c r="B55" s="68" t="s">
        <v>64</v>
      </c>
      <c r="C55" s="65" t="s">
        <v>65</v>
      </c>
      <c r="D55" s="60" t="s">
        <v>76</v>
      </c>
      <c r="E55" s="39" t="s">
        <v>84</v>
      </c>
      <c r="F55" s="116">
        <v>13</v>
      </c>
      <c r="G55" s="121">
        <f>INT(VALUE(MID(E55,2,LEN(E55)-2)))*30
 + (VALUE(MID(E55,2,LEN(E55)-2))*100-INT(VALUE(MID(E55,2,LEN(E55)-2)))*100)</f>
        <v>150</v>
      </c>
      <c r="H55" s="4">
        <v>2</v>
      </c>
      <c r="I55" s="33">
        <v>2</v>
      </c>
      <c r="J55" s="47"/>
    </row>
    <row r="56" spans="1:10" ht="20.100000000000001" customHeight="1" x14ac:dyDescent="0.3">
      <c r="A56" s="88"/>
      <c r="B56" s="69"/>
      <c r="C56" s="66"/>
      <c r="D56" s="60" t="s">
        <v>77</v>
      </c>
      <c r="E56" s="38" t="s">
        <v>128</v>
      </c>
      <c r="F56" s="117">
        <v>14</v>
      </c>
      <c r="G56" s="117">
        <v>89</v>
      </c>
      <c r="H56" s="4">
        <v>2</v>
      </c>
      <c r="I56" s="33">
        <v>2</v>
      </c>
      <c r="J56" s="47"/>
    </row>
    <row r="57" spans="1:10" ht="20.100000000000001" customHeight="1" x14ac:dyDescent="0.3">
      <c r="A57" s="88"/>
      <c r="B57" s="69"/>
      <c r="C57" s="67"/>
      <c r="D57" s="60" t="s">
        <v>136</v>
      </c>
      <c r="E57" s="38" t="s">
        <v>119</v>
      </c>
      <c r="F57" s="116">
        <v>15</v>
      </c>
      <c r="G57" s="116">
        <v>104</v>
      </c>
      <c r="H57" s="4">
        <v>2</v>
      </c>
      <c r="I57" s="33">
        <v>2</v>
      </c>
      <c r="J57" s="47"/>
    </row>
    <row r="58" spans="1:10" ht="20.100000000000001" customHeight="1" x14ac:dyDescent="0.3">
      <c r="A58" s="88"/>
      <c r="B58" s="69"/>
      <c r="C58" s="65" t="s">
        <v>67</v>
      </c>
      <c r="D58" s="60" t="s">
        <v>76</v>
      </c>
      <c r="E58" s="38" t="s">
        <v>94</v>
      </c>
      <c r="F58" s="117">
        <v>16</v>
      </c>
      <c r="G58" s="121">
        <f>INT(VALUE(MID(E58,2,LEN(E58)-2)))*30
 + (VALUE(MID(E58,2,LEN(E58)-2))*100-INT(VALUE(MID(E58,2,LEN(E58)-2)))*100)</f>
        <v>180</v>
      </c>
      <c r="H58" s="4">
        <v>2</v>
      </c>
      <c r="I58" s="33">
        <v>2</v>
      </c>
      <c r="J58" s="47"/>
    </row>
    <row r="59" spans="1:10" ht="20.100000000000001" customHeight="1" x14ac:dyDescent="0.3">
      <c r="A59" s="88"/>
      <c r="B59" s="69"/>
      <c r="C59" s="66"/>
      <c r="D59" s="60" t="s">
        <v>78</v>
      </c>
      <c r="E59" s="38" t="s">
        <v>129</v>
      </c>
      <c r="F59" s="116">
        <v>17</v>
      </c>
      <c r="G59" s="116">
        <v>94</v>
      </c>
      <c r="H59" s="4">
        <v>2</v>
      </c>
      <c r="I59" s="33">
        <v>2</v>
      </c>
      <c r="J59" s="47"/>
    </row>
    <row r="60" spans="1:10" ht="20.100000000000001" customHeight="1" x14ac:dyDescent="0.3">
      <c r="A60" s="88"/>
      <c r="B60" s="69"/>
      <c r="C60" s="67"/>
      <c r="D60" s="60" t="s">
        <v>95</v>
      </c>
      <c r="E60" s="38" t="s">
        <v>120</v>
      </c>
      <c r="F60" s="117">
        <v>18</v>
      </c>
      <c r="G60" s="117">
        <v>105</v>
      </c>
      <c r="H60" s="4">
        <v>2</v>
      </c>
      <c r="I60" s="33">
        <v>2</v>
      </c>
      <c r="J60" s="47"/>
    </row>
    <row r="61" spans="1:10" ht="20.100000000000001" customHeight="1" x14ac:dyDescent="0.3">
      <c r="A61" s="88"/>
      <c r="B61" s="69"/>
      <c r="C61" s="65" t="s">
        <v>66</v>
      </c>
      <c r="D61" s="60" t="s">
        <v>76</v>
      </c>
      <c r="E61" s="38" t="s">
        <v>84</v>
      </c>
      <c r="F61" s="116">
        <v>19</v>
      </c>
      <c r="G61" s="121">
        <f>INT(VALUE(MID(E61,2,LEN(E61)-2)))*30
 + (VALUE(MID(E61,2,LEN(E61)-2))*100-INT(VALUE(MID(E61,2,LEN(E61)-2)))*100)</f>
        <v>150</v>
      </c>
      <c r="H61" s="4">
        <v>2</v>
      </c>
      <c r="I61" s="33">
        <v>2</v>
      </c>
      <c r="J61" s="47"/>
    </row>
    <row r="62" spans="1:10" ht="20.100000000000001" customHeight="1" x14ac:dyDescent="0.3">
      <c r="A62" s="88"/>
      <c r="B62" s="69"/>
      <c r="C62" s="66"/>
      <c r="D62" s="60" t="s">
        <v>78</v>
      </c>
      <c r="E62" s="38" t="s">
        <v>130</v>
      </c>
      <c r="F62" s="117">
        <v>20</v>
      </c>
      <c r="G62" s="117">
        <v>99</v>
      </c>
      <c r="H62" s="4">
        <v>2</v>
      </c>
      <c r="I62" s="33">
        <v>2</v>
      </c>
      <c r="J62" s="47"/>
    </row>
    <row r="63" spans="1:10" ht="20.100000000000001" customHeight="1" x14ac:dyDescent="0.3">
      <c r="A63" s="88"/>
      <c r="B63" s="70"/>
      <c r="C63" s="67"/>
      <c r="D63" s="60" t="s">
        <v>95</v>
      </c>
      <c r="E63" s="37" t="s">
        <v>90</v>
      </c>
      <c r="F63" s="116">
        <v>21</v>
      </c>
      <c r="G63" s="116">
        <v>106</v>
      </c>
      <c r="H63" s="4">
        <v>2</v>
      </c>
      <c r="I63" s="33">
        <v>2</v>
      </c>
      <c r="J63" s="47"/>
    </row>
    <row r="64" spans="1:10" ht="24.95" customHeight="1" x14ac:dyDescent="0.3">
      <c r="A64" s="88"/>
      <c r="B64" s="68" t="s">
        <v>68</v>
      </c>
      <c r="C64" s="71" t="s">
        <v>69</v>
      </c>
      <c r="D64" s="26" t="s">
        <v>47</v>
      </c>
      <c r="E64" s="57" t="s">
        <v>139</v>
      </c>
      <c r="F64" s="117">
        <v>22</v>
      </c>
      <c r="G64" s="117"/>
      <c r="H64" s="3">
        <v>3</v>
      </c>
      <c r="I64" s="19">
        <v>3</v>
      </c>
      <c r="J64" s="50"/>
    </row>
    <row r="65" spans="1:10" ht="20.100000000000001" customHeight="1" x14ac:dyDescent="0.3">
      <c r="A65" s="88"/>
      <c r="B65" s="69"/>
      <c r="C65" s="72"/>
      <c r="D65" s="71" t="s">
        <v>51</v>
      </c>
      <c r="E65" s="37" t="s">
        <v>82</v>
      </c>
      <c r="F65" s="116">
        <v>23</v>
      </c>
      <c r="G65" s="116"/>
      <c r="H65" s="3">
        <v>2</v>
      </c>
      <c r="I65" s="19">
        <v>2</v>
      </c>
      <c r="J65" s="50"/>
    </row>
    <row r="66" spans="1:10" ht="20.100000000000001" customHeight="1" x14ac:dyDescent="0.3">
      <c r="A66" s="88"/>
      <c r="B66" s="69"/>
      <c r="C66" s="72"/>
      <c r="D66" s="72"/>
      <c r="E66" s="37" t="s">
        <v>131</v>
      </c>
      <c r="F66" s="117">
        <v>24</v>
      </c>
      <c r="G66" s="117"/>
      <c r="H66" s="3">
        <v>2</v>
      </c>
      <c r="I66" s="19">
        <v>2</v>
      </c>
      <c r="J66" s="50"/>
    </row>
    <row r="67" spans="1:10" ht="20.100000000000001" customHeight="1" x14ac:dyDescent="0.3">
      <c r="A67" s="88"/>
      <c r="B67" s="69"/>
      <c r="C67" s="72"/>
      <c r="D67" s="73"/>
      <c r="E67" s="37" t="s">
        <v>121</v>
      </c>
      <c r="F67" s="116">
        <v>25</v>
      </c>
      <c r="G67" s="116"/>
      <c r="H67" s="3">
        <v>2</v>
      </c>
      <c r="I67" s="19">
        <v>2</v>
      </c>
      <c r="J67" s="50"/>
    </row>
    <row r="68" spans="1:10" ht="20.100000000000001" customHeight="1" x14ac:dyDescent="0.3">
      <c r="A68" s="88"/>
      <c r="B68" s="69"/>
      <c r="C68" s="72"/>
      <c r="D68" s="26" t="s">
        <v>52</v>
      </c>
      <c r="E68" s="37" t="s">
        <v>132</v>
      </c>
      <c r="F68" s="117">
        <v>26</v>
      </c>
      <c r="G68" s="117"/>
      <c r="H68" s="3">
        <v>2</v>
      </c>
      <c r="I68" s="19">
        <v>2</v>
      </c>
      <c r="J68" s="50"/>
    </row>
    <row r="69" spans="1:10" ht="20.100000000000001" customHeight="1" x14ac:dyDescent="0.3">
      <c r="A69" s="88"/>
      <c r="B69" s="69"/>
      <c r="C69" s="72"/>
      <c r="D69" s="26" t="s">
        <v>96</v>
      </c>
      <c r="E69" s="37" t="s">
        <v>85</v>
      </c>
      <c r="F69" s="116">
        <v>27</v>
      </c>
      <c r="G69" s="116">
        <v>44</v>
      </c>
      <c r="H69" s="3">
        <v>3</v>
      </c>
      <c r="I69" s="19">
        <v>3</v>
      </c>
      <c r="J69" s="50"/>
    </row>
    <row r="70" spans="1:10" ht="20.100000000000001" customHeight="1" x14ac:dyDescent="0.3">
      <c r="A70" s="88"/>
      <c r="B70" s="69"/>
      <c r="C70" s="72"/>
      <c r="D70" s="56" t="s">
        <v>49</v>
      </c>
      <c r="E70" s="39" t="s">
        <v>79</v>
      </c>
      <c r="F70" s="117">
        <v>28</v>
      </c>
      <c r="G70" s="117"/>
      <c r="H70" s="3">
        <v>2</v>
      </c>
      <c r="I70" s="19">
        <v>2</v>
      </c>
      <c r="J70" s="50"/>
    </row>
    <row r="71" spans="1:10" ht="20.100000000000001" customHeight="1" x14ac:dyDescent="0.3">
      <c r="A71" s="88"/>
      <c r="B71" s="69"/>
      <c r="C71" s="72"/>
      <c r="D71" s="26" t="s">
        <v>97</v>
      </c>
      <c r="E71" s="37" t="s">
        <v>84</v>
      </c>
      <c r="F71" s="116">
        <v>29</v>
      </c>
      <c r="G71" s="121">
        <f>INT(VALUE(MID(E71,2,LEN(E71)-2)))*30
 + (VALUE(MID(E71,2,LEN(E71)-2))*100-INT(VALUE(MID(E71,2,LEN(E71)-2)))*100)</f>
        <v>150</v>
      </c>
      <c r="H71" s="3">
        <v>2</v>
      </c>
      <c r="I71" s="19">
        <v>2</v>
      </c>
      <c r="J71" s="50"/>
    </row>
    <row r="72" spans="1:10" ht="20.100000000000001" customHeight="1" x14ac:dyDescent="0.3">
      <c r="A72" s="88"/>
      <c r="B72" s="68" t="s">
        <v>70</v>
      </c>
      <c r="C72" s="63" t="s">
        <v>54</v>
      </c>
      <c r="D72" s="64"/>
      <c r="E72" s="37" t="s">
        <v>79</v>
      </c>
      <c r="F72" s="117">
        <v>30</v>
      </c>
      <c r="G72" s="117"/>
      <c r="H72" s="3">
        <v>2</v>
      </c>
      <c r="I72" s="19">
        <v>2</v>
      </c>
      <c r="J72" s="51"/>
    </row>
    <row r="73" spans="1:10" ht="20.100000000000001" customHeight="1" x14ac:dyDescent="0.3">
      <c r="A73" s="88"/>
      <c r="B73" s="69"/>
      <c r="C73" s="63" t="s">
        <v>55</v>
      </c>
      <c r="D73" s="64"/>
      <c r="E73" s="37" t="s">
        <v>133</v>
      </c>
      <c r="F73" s="116">
        <v>31</v>
      </c>
      <c r="G73" s="121">
        <f>INT(VALUE(MID(E73,2,LEN(E73)-2)))*30
 + (VALUE(MID(E73,2,LEN(E73)-2))*100-INT(VALUE(MID(E73,2,LEN(E73)-2)))*100)</f>
        <v>820</v>
      </c>
      <c r="H73" s="3">
        <v>2</v>
      </c>
      <c r="I73" s="19">
        <v>2</v>
      </c>
      <c r="J73" s="51"/>
    </row>
    <row r="74" spans="1:10" ht="20.100000000000001" customHeight="1" x14ac:dyDescent="0.3">
      <c r="A74" s="88"/>
      <c r="B74" s="69"/>
      <c r="C74" s="63" t="s">
        <v>134</v>
      </c>
      <c r="D74" s="64"/>
      <c r="E74" s="61" t="s">
        <v>135</v>
      </c>
      <c r="F74" s="117">
        <v>32</v>
      </c>
      <c r="G74" s="121">
        <f>INT(VALUE(MID(E74,2,LEN(E74)-2)))*30
 + (VALUE(MID(E74,2,LEN(E74)-2))*100-INT(VALUE(MID(E74,2,LEN(E74)-2)))*100)</f>
        <v>60</v>
      </c>
      <c r="H74" s="3">
        <v>2</v>
      </c>
      <c r="I74" s="19">
        <v>2</v>
      </c>
      <c r="J74" s="47"/>
    </row>
    <row r="75" spans="1:10" ht="20.100000000000001" customHeight="1" x14ac:dyDescent="0.3">
      <c r="A75" s="89"/>
      <c r="B75" s="55" t="s">
        <v>53</v>
      </c>
      <c r="C75" s="90" t="s">
        <v>98</v>
      </c>
      <c r="D75" s="91"/>
      <c r="E75" s="92"/>
      <c r="F75" s="118"/>
      <c r="G75" s="118"/>
      <c r="H75" s="10">
        <v>0</v>
      </c>
      <c r="I75" s="34"/>
      <c r="J75" s="52"/>
    </row>
    <row r="76" spans="1:10" ht="20.100000000000001" customHeight="1" x14ac:dyDescent="0.3">
      <c r="A76" s="94"/>
      <c r="B76" s="95"/>
      <c r="C76" s="95"/>
      <c r="D76" s="95"/>
      <c r="E76" s="96"/>
      <c r="F76" s="114"/>
      <c r="G76" s="114"/>
      <c r="H76" s="8">
        <f>SUM(H43:H74)-H75</f>
        <v>70</v>
      </c>
      <c r="I76" s="30">
        <f>SUM(I43:I74)-I75</f>
        <v>70</v>
      </c>
      <c r="J76" s="46"/>
    </row>
    <row r="77" spans="1:10" ht="20.100000000000001" customHeight="1" thickBot="1" x14ac:dyDescent="0.35">
      <c r="A77" s="85" t="s">
        <v>33</v>
      </c>
      <c r="B77" s="86"/>
      <c r="C77" s="86"/>
      <c r="D77" s="86"/>
      <c r="E77" s="87"/>
      <c r="F77" s="119"/>
      <c r="G77" s="119"/>
      <c r="H77" s="5">
        <f>SUM(H76,H42,H13)-H75</f>
        <v>200</v>
      </c>
      <c r="I77" s="36">
        <f>SUM(I76,I42,I13)-I75</f>
        <v>200</v>
      </c>
      <c r="J77" s="53"/>
    </row>
    <row r="79" spans="1:10" x14ac:dyDescent="0.3">
      <c r="B79"/>
    </row>
    <row r="80" spans="1:10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J1"/>
    <mergeCell ref="D24:D25"/>
    <mergeCell ref="D31:D32"/>
    <mergeCell ref="C74:D74"/>
    <mergeCell ref="A14:A41"/>
    <mergeCell ref="B42:E42"/>
    <mergeCell ref="C41:E41"/>
    <mergeCell ref="A2:I2"/>
    <mergeCell ref="A13:E13"/>
    <mergeCell ref="B5:B9"/>
    <mergeCell ref="A4:A12"/>
    <mergeCell ref="B10:B12"/>
    <mergeCell ref="B15:B32"/>
    <mergeCell ref="D19:D23"/>
    <mergeCell ref="D27:D30"/>
    <mergeCell ref="C18:C25"/>
    <mergeCell ref="A77:E77"/>
    <mergeCell ref="B44:B54"/>
    <mergeCell ref="C64:C71"/>
    <mergeCell ref="B64:B71"/>
    <mergeCell ref="A43:A75"/>
    <mergeCell ref="C75:E75"/>
    <mergeCell ref="C54:E54"/>
    <mergeCell ref="C47:C53"/>
    <mergeCell ref="D48:D50"/>
    <mergeCell ref="C58:C60"/>
    <mergeCell ref="C44:D44"/>
    <mergeCell ref="C43:D43"/>
    <mergeCell ref="C45:D45"/>
    <mergeCell ref="C46:D46"/>
    <mergeCell ref="A76:E76"/>
    <mergeCell ref="B72:B74"/>
    <mergeCell ref="C3:D3"/>
    <mergeCell ref="C8:D8"/>
    <mergeCell ref="C9:D9"/>
    <mergeCell ref="C10:D10"/>
    <mergeCell ref="C11:D11"/>
    <mergeCell ref="C4:D4"/>
    <mergeCell ref="C12:E12"/>
    <mergeCell ref="D15:D16"/>
    <mergeCell ref="B39:B41"/>
    <mergeCell ref="C34:C38"/>
    <mergeCell ref="B33:B38"/>
    <mergeCell ref="D37:D38"/>
    <mergeCell ref="D34:D36"/>
    <mergeCell ref="C15:C17"/>
    <mergeCell ref="C14:D14"/>
    <mergeCell ref="C40:D40"/>
    <mergeCell ref="C39:D39"/>
    <mergeCell ref="C26:C32"/>
    <mergeCell ref="C72:D72"/>
    <mergeCell ref="C73:D73"/>
    <mergeCell ref="C61:C63"/>
    <mergeCell ref="B55:B63"/>
    <mergeCell ref="D65:D67"/>
    <mergeCell ref="C55:C57"/>
  </mergeCells>
  <phoneticPr fontId="1" type="noConversion"/>
  <conditionalFormatting sqref="I4:I11 I43:I74">
    <cfRule type="expression" dxfId="0" priority="1">
      <formula>$H4&lt;&gt;$I4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2026-03-04T08:42:47Z</dcterms:modified>
</cp:coreProperties>
</file>